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5251" windowWidth="17415" windowHeight="12195" activeTab="6"/>
  </bookViews>
  <sheets>
    <sheet name="ПР 3" sheetId="1" r:id="rId1"/>
    <sheet name="ПР4" sheetId="2" r:id="rId2"/>
    <sheet name="ПР5" sheetId="3" r:id="rId3"/>
    <sheet name="ПР7" sheetId="4" r:id="rId4"/>
    <sheet name="ПР8" sheetId="5" r:id="rId5"/>
    <sheet name="ПР9" sheetId="6" r:id="rId6"/>
    <sheet name="ПР10" sheetId="7" r:id="rId7"/>
    <sheet name="ПР11" sheetId="8" r:id="rId8"/>
    <sheet name="ПР 12" sheetId="9" r:id="rId9"/>
  </sheets>
  <definedNames>
    <definedName name="_xlnm.Print_Area" localSheetId="8">'ПР 12'!$A$1:$E$15</definedName>
    <definedName name="_xlnm.Print_Area" localSheetId="7">'ПР11'!$A$1:$I$62</definedName>
    <definedName name="_xlnm.Print_Area" localSheetId="5">'ПР9'!$A$1:$I$61</definedName>
  </definedNames>
  <calcPr fullCalcOnLoad="1"/>
</workbook>
</file>

<file path=xl/sharedStrings.xml><?xml version="1.0" encoding="utf-8"?>
<sst xmlns="http://schemas.openxmlformats.org/spreadsheetml/2006/main" count="945" uniqueCount="280">
  <si>
    <t>1. ДОХОДЫ – всего</t>
  </si>
  <si>
    <t>1 00 00000 00 0000 000</t>
  </si>
  <si>
    <t>2 00 00000 00 0000 000</t>
  </si>
  <si>
    <t>0104</t>
  </si>
  <si>
    <t>0502</t>
  </si>
  <si>
    <t>ИТОГО</t>
  </si>
  <si>
    <t>Молодежная политика и оздоровление детей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</si>
  <si>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</si>
  <si>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</si>
  <si>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поселения   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</si>
  <si>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</si>
  <si>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 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</si>
  <si>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</si>
  <si>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 применяемым к объектам налогообложения  в границах поселений.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</si>
  <si>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</si>
  <si>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</si>
  <si>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</si>
  <si>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</si>
  <si>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</si>
  <si>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</si>
  <si>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</si>
  <si>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</si>
  <si>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Безвозмездные поступления</t>
  </si>
  <si>
    <t>0100</t>
  </si>
  <si>
    <t/>
  </si>
  <si>
    <t>0500</t>
  </si>
  <si>
    <t>0503</t>
  </si>
  <si>
    <t>Коммунальное хозяйство</t>
  </si>
  <si>
    <t>Благоустройство</t>
  </si>
  <si>
    <t>ДОХОДЫ ОТ ОКАЗАНИЯ ПЛАТНЫХ УСЛУГ И КОМПЕНСАЦИИ ЗАТРАТ ГОСУДАРСТВА</t>
  </si>
  <si>
    <t>1 13 00000 00 0000 000</t>
  </si>
  <si>
    <t>Прочие безвозмездные поступления в бюджеты поселений</t>
  </si>
  <si>
    <t>Налоговые доходы</t>
  </si>
  <si>
    <t>к решению Совета депутатов Шапкинского сельского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</si>
  <si>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</si>
  <si>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</si>
  <si>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</si>
  <si>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</si>
  <si>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</si>
  <si>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Сумма (тысяч рублей)</t>
  </si>
  <si>
    <t>Приложение № 4</t>
  </si>
  <si>
    <t xml:space="preserve">                                                                                                Приложение № 5</t>
  </si>
  <si>
    <t xml:space="preserve">                                                                                                к решению Совета депутатов Шапкинского сельского поселения</t>
  </si>
  <si>
    <t xml:space="preserve">                                                                                                Тосненского района Ленинградской области</t>
  </si>
  <si>
    <t>ПЕРЕЧЕНЬ</t>
  </si>
  <si>
    <t>главных администраторов доходов бюджета Шапкинского сельского поселения</t>
  </si>
  <si>
    <t>Тосненского района Ленинградской области</t>
  </si>
  <si>
    <t xml:space="preserve">Код бюджетной классификации </t>
  </si>
  <si>
    <t>Российской Федерации</t>
  </si>
  <si>
    <t>Наименование администратора доходов местного бюджета</t>
  </si>
  <si>
    <t>Гл.администратора</t>
  </si>
  <si>
    <t>Доходов местного бюджета</t>
  </si>
  <si>
    <t>Администрация Шапкинского сельского поселения</t>
  </si>
  <si>
    <t>1 08 07150 01 1000 110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</si>
  <si>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</si>
  <si>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</si>
  <si>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</si>
  <si>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</si>
  <si>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</si>
  <si>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 от продажи квартир, находящихся в собственности поселений</t>
  </si>
  <si>
    <t>Доходы  от продажи нематериальных активов, находящихся в собственности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</si>
  <si>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</si>
  <si>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</si>
  <si>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</si>
  <si>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.009</t>
  </si>
  <si>
    <t xml:space="preserve">                                                                                                от                 2008г. №</t>
  </si>
  <si>
    <t>Распределение бюджетных ассигнований</t>
  </si>
  <si>
    <t xml:space="preserve">      по разделам и подразделам,целевым статьям и видам расходов классификации расходов</t>
  </si>
  <si>
    <t>(тысяч рублей)</t>
  </si>
  <si>
    <t>№ п/п</t>
  </si>
  <si>
    <t>Раздел</t>
  </si>
  <si>
    <t>Подраздел</t>
  </si>
  <si>
    <t>Целевая статья</t>
  </si>
  <si>
    <t>Вид расхода</t>
  </si>
  <si>
    <t>Сумма</t>
  </si>
  <si>
    <t>1.</t>
  </si>
  <si>
    <t>Приложение № 8</t>
  </si>
  <si>
    <t>Ведомственная структура расходов бюджета</t>
  </si>
  <si>
    <t>Шапкинского сельского поселения Тосненского района Ленинградской области</t>
  </si>
  <si>
    <t>Администрация Шапкинского сельского поселения Тосненского района Ленинградской области</t>
  </si>
  <si>
    <t>Код главного распорядителя</t>
  </si>
  <si>
    <t>Приложение № 9</t>
  </si>
  <si>
    <t>Приложение № 10</t>
  </si>
  <si>
    <t>Приложение № 3</t>
  </si>
  <si>
    <t>1 08 04020 01 1000 110</t>
  </si>
  <si>
    <t>.0309</t>
  </si>
  <si>
    <t>Приложение № 11</t>
  </si>
  <si>
    <t>Приложение № 7</t>
  </si>
  <si>
    <t>Код главного администратора</t>
  </si>
  <si>
    <t>Администрация муниципального образования Шапкинское сельское поселение Тосненского района Ленинградской области</t>
  </si>
  <si>
    <t>Наименование главного распорядителя</t>
  </si>
  <si>
    <t>Наименование получателей бюджетных средств</t>
  </si>
  <si>
    <t>Совет депутатов Шапкинского сельского поселения Тосненского района Ленинградской области</t>
  </si>
  <si>
    <t xml:space="preserve">к решению Совета депутатов </t>
  </si>
  <si>
    <t>Шапкинского сельского поселения</t>
  </si>
  <si>
    <t xml:space="preserve">главных распорядителей бюджетных средств и получателей бюджетных средств муниципального образования Шапкинское сельское поселение </t>
  </si>
  <si>
    <t>2 07 05000 10 0000 180</t>
  </si>
  <si>
    <t>Приложение № 12</t>
  </si>
  <si>
    <t>Перечень</t>
  </si>
  <si>
    <t>дополнительных кодов бюджетной классификации</t>
  </si>
  <si>
    <t>КЛАССИФИКАТОР ЦЕЛЕВОЙ СТАТЬИ РАСХОДОВ</t>
  </si>
  <si>
    <t xml:space="preserve">Код </t>
  </si>
  <si>
    <t>Наименование</t>
  </si>
  <si>
    <t>Иные межбюджетные трансферты бюджету района из бюджетов поселений на осуществление части полномочий по исполнению бюджетов поселений (местный бюджет)</t>
  </si>
  <si>
    <t>Иные межбюджетные трансферты бюджету района из бюджетов поселений на осуществление части полномочий в области градостроительной деятельности (местный бюдже)</t>
  </si>
  <si>
    <t>Иные межбюджетные трансферты бюджету района из бюджетов поселений на осуществление части полномочий по ТЭР(зарплата) (местный бюджет)</t>
  </si>
  <si>
    <t>Субсидии бюджету района из бюжета поселений поселений на осуществление отдельных полномочий межмуниципального характера в сфере архивного дела (местный бюджет)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</si>
  <si>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</si>
  <si>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</si>
  <si>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</si>
  <si>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</si>
  <si>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</si>
  <si>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</si>
  <si>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</si>
  <si>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</si>
  <si>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</si>
  <si>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Государственная пошлина за выдачу разрешения на установку рекламной конструкции.</t>
  </si>
  <si>
    <t>2  02 02999 10 0000 151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</si>
  <si>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</si>
  <si>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1 14 01050 10 0000 410</t>
  </si>
  <si>
    <t>1 14 04050 10 0000 420</t>
  </si>
  <si>
    <t>1 17 01050 10 0000 180</t>
  </si>
  <si>
    <t>1 17 05050 10 0000 180</t>
  </si>
  <si>
    <t>2  02 01001 10 0000 151</t>
  </si>
  <si>
    <t>2  02 01003 10 0000 151</t>
  </si>
  <si>
    <t>2  02 03015 10 0000 151</t>
  </si>
  <si>
    <t>2  02 04999 10 0000 151</t>
  </si>
  <si>
    <t>2  08 05000 10 0000 180</t>
  </si>
  <si>
    <t>.0100</t>
  </si>
  <si>
    <t>.0104</t>
  </si>
  <si>
    <t>.0200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</si>
  <si>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 (плата за наем)</t>
  </si>
  <si>
    <t>1 11 09045 10 0001 120</t>
  </si>
  <si>
    <t>1 11 09045 10 0002 120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</si>
  <si>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 (плата за наем детям-сиротам)</t>
  </si>
  <si>
    <t>1 11 09045 10 0003 120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</si>
  <si>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 (иные поступления)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</si>
  <si>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</si>
  <si>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</si>
  <si>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</si>
  <si>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</si>
  <si>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</si>
  <si>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</si>
  <si>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</si>
  <si>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</si>
  <si>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</si>
  <si>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1 14 06013 10 0000 430</t>
  </si>
  <si>
    <t>1 14 06025 10 0000 430</t>
  </si>
  <si>
    <t>Доходы от продажи земельных участков, находящихся в собственности поселений (за исключением  земельных участков муниципальных бюджетных и автономных учреждений)</t>
  </si>
  <si>
    <t>2 18 05010 10 0000 180</t>
  </si>
  <si>
    <t>Доходы бюджетов поселений от возврата бюджетными учреждениями остатков субсидий прошлых лет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</si>
  <si>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</si>
  <si>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.0106</t>
  </si>
  <si>
    <t>Мероприятия в области гражданской промышленности</t>
  </si>
  <si>
    <t>Другие вопросы в области национальной экономики</t>
  </si>
  <si>
    <t>на 2014 год</t>
  </si>
  <si>
    <t>Акцизы по подакцизным товарам (продукции), производимым на территории Российской Федерации</t>
  </si>
  <si>
    <t>на плановый период 2015-2016 год</t>
  </si>
  <si>
    <t>2015год                           Сумма (тысяч рублей)</t>
  </si>
  <si>
    <t>2016 год                           Сумма (тысяч рублей)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</si>
  <si>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</si>
  <si>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военный комиссариаты</t>
  </si>
  <si>
    <t>2 02 03024 10 0000 151</t>
  </si>
  <si>
    <t>бюджета на 2014 год</t>
  </si>
  <si>
    <t>бюджета на плановый период 2015-2016 годы</t>
  </si>
  <si>
    <t xml:space="preserve"> на 2014 год</t>
  </si>
  <si>
    <t>2015 год</t>
  </si>
  <si>
    <t xml:space="preserve"> на плановый период 2015-2016 годы</t>
  </si>
  <si>
    <t>ОБЩЕГОСУДАРСТВЕННЫЕ ВОПРОСЫ</t>
  </si>
  <si>
    <t>540</t>
  </si>
  <si>
    <t>Другие общегосударственные вопросы</t>
  </si>
  <si>
    <t>.0113</t>
  </si>
  <si>
    <t>0203</t>
  </si>
  <si>
    <t>0300</t>
  </si>
  <si>
    <t>.0300</t>
  </si>
  <si>
    <t>НАЦИОНАЛЬНАЯ ЭКОНОМИКА</t>
  </si>
  <si>
    <t>.0400</t>
  </si>
  <si>
    <t>.0409</t>
  </si>
  <si>
    <t>.0412</t>
  </si>
  <si>
    <t>ЖИЛИЩНО-КОММУНАЛЬНОЕ ХОЗЯЙСТВО</t>
  </si>
  <si>
    <t>Жилищное хозяйство</t>
  </si>
  <si>
    <t>0501</t>
  </si>
  <si>
    <t>0700</t>
  </si>
  <si>
    <t>0707</t>
  </si>
  <si>
    <t>Другие вопросы в области физической культуры и спорта</t>
  </si>
  <si>
    <t>1100</t>
  </si>
  <si>
    <t>1105</t>
  </si>
  <si>
    <t xml:space="preserve">ВСЕГО </t>
  </si>
  <si>
    <t>120</t>
  </si>
  <si>
    <t>Резервный фонд</t>
  </si>
  <si>
    <t>.0111</t>
  </si>
  <si>
    <t>Обеспечение и проведения выборов и референдумов</t>
  </si>
  <si>
    <t>Проведение выборов в представительные органы муниципального образования</t>
  </si>
  <si>
    <t>.0107</t>
  </si>
  <si>
    <t>Резервные фонды исполнительных органов государственной власти субъектов Российской Федерации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</si>
  <si>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</si>
  <si>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</si>
  <si>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0309</t>
  </si>
  <si>
    <t>Защита населения и территории от чрезвыяайных ситуаций природного и техногенного характера, гражданская оборона</t>
  </si>
  <si>
    <t>Функционированеи Правительства Российской Федерации, высших исполнительных органов государственной власти и представительных органов субъектов Российской Федерации, местных администраций</t>
  </si>
  <si>
    <t>Обеспечение функций органов местного самоуправления</t>
  </si>
  <si>
    <t>Обеспечение деятельности главы местной администрации (исполнительно распорядительного органа муниципального образования)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</si>
  <si>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</si>
  <si>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Мероприятия в области жилищного хозяйства</t>
  </si>
  <si>
    <t>Мероприятия в сфере молодежной политики</t>
  </si>
  <si>
    <t>ОБРАЗОВАНИЕ</t>
  </si>
  <si>
    <t>СОЦИАЛЬНАЯ ПОЛИТИКА</t>
  </si>
  <si>
    <t>Пенсионное обеспечение</t>
  </si>
  <si>
    <t>Доплаты к пенсиям муниципальных служащих</t>
  </si>
  <si>
    <t>НАЦИОНАЛЬНАЯ БЕЗОПАСНОСТЬ</t>
  </si>
  <si>
    <t>НАЦИОНАЛЬНАЯ БЕЗОПАСНОСТЬ И ПРАВООХРАНИТЕЛЬНАЯ ДЕЯТЕЛЬНОСТЬ</t>
  </si>
  <si>
    <t>850</t>
  </si>
  <si>
    <t>Дорожное хозяйство (дорожные фонды)</t>
  </si>
  <si>
    <t>240</t>
  </si>
  <si>
    <t>Меропрития по содержанию автомобильных дорог</t>
  </si>
  <si>
    <t>Мероприятия по землеустройству и землепользованию</t>
  </si>
  <si>
    <t>2  02 03024 10 0000 151</t>
  </si>
  <si>
    <t>Субвенции бюджетам поселений на выполнение передаваемых полномочий субъектов Российской Федерации</t>
  </si>
  <si>
    <t>2016 год</t>
  </si>
  <si>
    <t>Иные межбюджетные трансферты бюджету района из бюджетов послений на осуществление части полномочий по организации в границах поселений теплоснабжения (горячей водоснабжение, отопление) населения в части формирования отчетности (местный бюджет)</t>
  </si>
  <si>
    <t>9106062</t>
  </si>
  <si>
    <t>9106060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</si>
  <si>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</si>
  <si>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1 08 07170 01 0000 110</t>
  </si>
  <si>
    <t>Государственная пошнина за выдачу специального разрешения на движение по автомобмльным дорогам транспорвных средств, осуществляющих перевозки опасных, тяжеловесных и (или) крупногабаритных грузов.</t>
  </si>
  <si>
    <t>ФИЗИЧЕСКАЯ КУЛЬТУРА И СПОРТ</t>
  </si>
  <si>
    <t>УСЛОВНО УТВЕРЖДАЕМЫЕ РАСХОДЫ</t>
  </si>
  <si>
    <t xml:space="preserve">                                     от 28.12.2013 №71</t>
  </si>
  <si>
    <t>1 01 02010 01 1000 110</t>
  </si>
  <si>
    <t>от 28.12.2013 №71</t>
  </si>
  <si>
    <t xml:space="preserve">                                   от  28.12.2013 №71</t>
  </si>
  <si>
    <t xml:space="preserve">   от  28.12.2013 №71</t>
  </si>
  <si>
    <t>от  28.12.2013г №71</t>
  </si>
  <si>
    <t xml:space="preserve"> от 28.12.2013 №71</t>
  </si>
  <si>
    <t>от  28.12.2013 №71</t>
  </si>
  <si>
    <t>.009 0104 9106060 540 060</t>
  </si>
  <si>
    <t>.009 0104 9106061 540 061</t>
  </si>
  <si>
    <t>.009 0104 9106062 540 062</t>
  </si>
  <si>
    <t>.009 0104 9106064 540 064</t>
  </si>
  <si>
    <t>.009 0104 9105065 540 065</t>
  </si>
  <si>
    <t>Мероприятия в области строительства, архитектуры</t>
  </si>
  <si>
    <t>Мероприятия в области физической культуры и спорта</t>
  </si>
  <si>
    <t>1 11 05013 10 0000 120</t>
  </si>
  <si>
    <t>1 03 02041 01 0000 110</t>
  </si>
  <si>
    <t>1 11 05027 10 0000 120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</si>
  <si>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</si>
  <si>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1 11 05093 10 0000 120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</si>
  <si>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поселений</t>
  </si>
  <si>
    <t>1 11 09035 10 0000 120</t>
  </si>
  <si>
    <t>Доходы от эксплуатации и использования имущества автомобильных дорог, находящихся в собственности поселений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</si>
  <si>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</si>
  <si>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</si>
  <si>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</si>
  <si>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</si>
  <si>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</si>
  <si>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</si>
  <si>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</t>
  </si>
  <si>
    <t>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</si>
  <si>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поселений, либо в связи с уклонением от заключения таких контрактов или иных договоров</t>
  </si>
  <si>
    <t>2  02 03999 10 0000 151</t>
  </si>
  <si>
    <t>2 07 05030 10 0000 180</t>
  </si>
  <si>
    <t>2 18 05000 10 0000 180</t>
  </si>
  <si>
    <t>Доходы бюджетов поселений от возврата организациями остатков субсидий прошлых лет</t>
  </si>
  <si>
    <t>2 18 05020 10 0000 180</t>
  </si>
  <si>
    <t>Доходы бюджетов поселений от возврата автономными учреждениями остатков субсидий прошлых лет</t>
  </si>
  <si>
    <t>2 18 05030 10 0000 180</t>
  </si>
  <si>
    <t>Доходы бюджетов поселений от возврата иными организациями остатков субсидий прошлых лет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</si>
  <si>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</si>
  <si>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Субсидия на решение вопросов местного значения межмуниципального характера в сфере архивного дела (местный бюджет)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</si>
  <si>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</si>
  <si>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осуществление отдельных полномочий в области градостроительной деятельности (местный бюджет)</t>
  </si>
  <si>
    <t>Выполнение других обязательств муниципальных образований</t>
  </si>
  <si>
    <t>Непрограмные расходы в области пожарной безопасности</t>
  </si>
  <si>
    <t>Мероприятия в области национальной экономики</t>
  </si>
  <si>
    <t>Мероприятия в области строительства, архитектуры и градостроительства</t>
  </si>
  <si>
    <t>Мероприятия по поддержанию и развитию существующей сети автомобильных дорог общего пользования местного значения</t>
  </si>
  <si>
    <t xml:space="preserve">Мероприятия по содержанию объектов благоустройства территории </t>
  </si>
  <si>
    <t>.0000</t>
  </si>
  <si>
    <t>.0000000</t>
  </si>
  <si>
    <t>.000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</si>
</sst>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  <numFmt numFmtId="180" formatCode="0.0000"/>
  </numFmts>
  <fonts count="7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3"/>
      <name val="Times New Roman"/>
      <family val="1"/>
    </font>
    <font>
      <sz val="7"/>
      <name val="Arial Cyr"/>
      <family val="0"/>
    </font>
    <font>
      <sz val="7"/>
      <name val="Arial"/>
      <family val="2"/>
    </font>
    <font>
      <sz val="14"/>
      <color indexed="8"/>
      <name val="Times New Roman"/>
      <family val="1"/>
    </font>
    <font>
      <b/>
      <sz val="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2" fontId="3" fillId="0" borderId="0" xfId="0" applyNumberFormat="1" applyFont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2" fillId="0" borderId="1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2" fillId="0" borderId="10" xfId="0" applyFont="1" applyBorder="1" applyAlignment="1">
      <alignment horizontal="left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2" fontId="3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33" borderId="10" xfId="0" applyFont="1" applyFill="1" applyBorder="1" applyAlignment="1">
      <alignment horizontal="left" wrapText="1"/>
    </xf>
    <xf numFmtId="0" fontId="25" fillId="0" borderId="0" xfId="0" applyFont="1" applyAlignment="1">
      <alignment/>
    </xf>
    <xf numFmtId="0" fontId="19" fillId="33" borderId="10" xfId="0" applyFont="1" applyFill="1" applyBorder="1" applyAlignment="1">
      <alignment horizontal="left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1" xfId="0" applyFont="1" applyBorder="1" applyAlignment="1">
      <alignment/>
    </xf>
    <xf numFmtId="2" fontId="1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2" fontId="29" fillId="0" borderId="0" xfId="0" applyNumberFormat="1" applyFont="1" applyAlignment="1">
      <alignment horizontal="left" indent="15"/>
    </xf>
    <xf numFmtId="0" fontId="29" fillId="0" borderId="0" xfId="0" applyFont="1" applyAlignment="1">
      <alignment horizontal="left" indent="15"/>
    </xf>
    <xf numFmtId="1" fontId="1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1" fontId="3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left" wrapText="1"/>
    </xf>
    <xf numFmtId="2" fontId="23" fillId="33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31" fillId="33" borderId="10" xfId="0" applyFont="1" applyFill="1" applyBorder="1" applyAlignment="1">
      <alignment horizontal="center"/>
    </xf>
    <xf numFmtId="0" fontId="3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36" fillId="0" borderId="10" xfId="0" applyFont="1" applyFill="1" applyBorder="1" applyAlignment="1">
      <alignment wrapText="1"/>
    </xf>
    <xf numFmtId="0" fontId="3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right" wrapText="1"/>
    </xf>
    <xf numFmtId="0" fontId="6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Continuous" wrapText="1"/>
    </xf>
    <xf numFmtId="2" fontId="5" fillId="33" borderId="14" xfId="0" applyNumberFormat="1" applyFont="1" applyFill="1" applyBorder="1" applyAlignment="1">
      <alignment horizontal="centerContinuous"/>
    </xf>
    <xf numFmtId="0" fontId="2" fillId="0" borderId="15" xfId="0" applyFont="1" applyBorder="1" applyAlignment="1">
      <alignment horizontal="right"/>
    </xf>
    <xf numFmtId="0" fontId="9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horizontal="right" wrapText="1"/>
    </xf>
    <xf numFmtId="2" fontId="2" fillId="0" borderId="16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1" fillId="0" borderId="15" xfId="0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6" fillId="0" borderId="15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49" fontId="38" fillId="0" borderId="10" xfId="0" applyNumberFormat="1" applyFont="1" applyFill="1" applyBorder="1" applyAlignment="1">
      <alignment horizontal="right"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wrapText="1"/>
    </xf>
    <xf numFmtId="0" fontId="13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Continuous" wrapText="1"/>
    </xf>
    <xf numFmtId="49" fontId="3" fillId="0" borderId="15" xfId="0" applyNumberFormat="1" applyFont="1" applyBorder="1" applyAlignment="1">
      <alignment wrapText="1"/>
    </xf>
    <xf numFmtId="0" fontId="34" fillId="33" borderId="16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center"/>
    </xf>
    <xf numFmtId="173" fontId="2" fillId="0" borderId="16" xfId="0" applyNumberFormat="1" applyFont="1" applyBorder="1" applyAlignment="1">
      <alignment horizontal="right"/>
    </xf>
    <xf numFmtId="173" fontId="1" fillId="0" borderId="16" xfId="0" applyNumberFormat="1" applyFont="1" applyFill="1" applyBorder="1" applyAlignment="1">
      <alignment horizontal="right" wrapText="1"/>
    </xf>
    <xf numFmtId="173" fontId="2" fillId="0" borderId="16" xfId="0" applyNumberFormat="1" applyFont="1" applyFill="1" applyBorder="1" applyAlignment="1">
      <alignment horizontal="right" wrapText="1"/>
    </xf>
    <xf numFmtId="173" fontId="1" fillId="0" borderId="16" xfId="0" applyNumberFormat="1" applyFont="1" applyBorder="1" applyAlignment="1">
      <alignment horizontal="right"/>
    </xf>
    <xf numFmtId="173" fontId="1" fillId="0" borderId="21" xfId="0" applyNumberFormat="1" applyFont="1" applyBorder="1" applyAlignment="1">
      <alignment horizontal="right"/>
    </xf>
    <xf numFmtId="173" fontId="2" fillId="0" borderId="22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left" indent="30"/>
    </xf>
    <xf numFmtId="0" fontId="10" fillId="0" borderId="0" xfId="0" applyFont="1" applyAlignment="1">
      <alignment horizontal="left" indent="30"/>
    </xf>
    <xf numFmtId="2" fontId="2" fillId="0" borderId="23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wrapText="1"/>
    </xf>
    <xf numFmtId="2" fontId="2" fillId="33" borderId="10" xfId="0" applyNumberFormat="1" applyFont="1" applyFill="1" applyBorder="1" applyAlignment="1">
      <alignment horizontal="centerContinuous"/>
    </xf>
    <xf numFmtId="173" fontId="2" fillId="0" borderId="10" xfId="0" applyNumberFormat="1" applyFont="1" applyBorder="1" applyAlignment="1">
      <alignment horizontal="right"/>
    </xf>
    <xf numFmtId="173" fontId="1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173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8" fillId="34" borderId="10" xfId="0" applyFont="1" applyFill="1" applyBorder="1" applyAlignment="1">
      <alignment/>
    </xf>
    <xf numFmtId="0" fontId="1" fillId="0" borderId="24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49" fontId="1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49" fontId="25" fillId="0" borderId="10" xfId="0" applyNumberFormat="1" applyFont="1" applyBorder="1" applyAlignment="1">
      <alignment wrapText="1"/>
    </xf>
    <xf numFmtId="2" fontId="23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9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31" fillId="33" borderId="10" xfId="0" applyFont="1" applyFill="1" applyBorder="1" applyAlignment="1">
      <alignment horizontal="center" wrapText="1"/>
    </xf>
    <xf numFmtId="0" fontId="19" fillId="33" borderId="24" xfId="0" applyFont="1" applyFill="1" applyBorder="1" applyAlignment="1">
      <alignment horizontal="left" wrapText="1"/>
    </xf>
    <xf numFmtId="0" fontId="19" fillId="33" borderId="29" xfId="0" applyFont="1" applyFill="1" applyBorder="1" applyAlignment="1">
      <alignment horizontal="left" wrapText="1"/>
    </xf>
    <xf numFmtId="0" fontId="19" fillId="33" borderId="3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2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19.57421875" style="3" customWidth="1"/>
    <col min="2" max="2" width="55.28125" style="24" customWidth="1"/>
    <col min="3" max="3" width="13.8515625" style="31" customWidth="1"/>
    <col min="4" max="16384" width="9.140625" style="1" customWidth="1"/>
  </cols>
  <sheetData>
    <row r="1" spans="2:3" ht="12.75" customHeight="1">
      <c r="B1" s="99" t="s">
        <v>83</v>
      </c>
      <c r="C1" s="44"/>
    </row>
    <row r="2" spans="1:3" ht="11.25" customHeight="1">
      <c r="A2" s="6"/>
      <c r="B2" s="99" t="s">
        <v>33</v>
      </c>
      <c r="C2" s="45"/>
    </row>
    <row r="3" spans="1:3" ht="15.75">
      <c r="A3" s="6"/>
      <c r="B3" s="100" t="s">
        <v>34</v>
      </c>
      <c r="C3" s="46"/>
    </row>
    <row r="4" spans="2:3" ht="15.75">
      <c r="B4" s="101" t="s">
        <v>227</v>
      </c>
      <c r="C4" s="45"/>
    </row>
    <row r="5" spans="2:3" ht="15.75">
      <c r="B5" s="3"/>
      <c r="C5" s="22"/>
    </row>
    <row r="6" spans="2:3" ht="15.75">
      <c r="B6" s="3"/>
      <c r="C6" s="22"/>
    </row>
    <row r="7" spans="1:3" ht="14.25" customHeight="1">
      <c r="A7" s="214" t="s">
        <v>35</v>
      </c>
      <c r="B7" s="214"/>
      <c r="C7" s="214"/>
    </row>
    <row r="8" spans="1:3" ht="33" customHeight="1">
      <c r="A8" s="215" t="s">
        <v>36</v>
      </c>
      <c r="B8" s="215"/>
      <c r="C8" s="215"/>
    </row>
    <row r="9" spans="1:3" ht="12.75" customHeight="1">
      <c r="A9" s="216" t="s">
        <v>155</v>
      </c>
      <c r="B9" s="216"/>
      <c r="C9" s="216"/>
    </row>
    <row r="10" ht="13.5" customHeight="1"/>
    <row r="11" spans="1:3" ht="24" customHeight="1">
      <c r="A11" s="18" t="s">
        <v>37</v>
      </c>
      <c r="B11" s="18" t="s">
        <v>38</v>
      </c>
      <c r="C11" s="32" t="s">
        <v>39</v>
      </c>
    </row>
    <row r="12" spans="1:3" s="2" customFormat="1" ht="15.75">
      <c r="A12" s="38" t="s">
        <v>1</v>
      </c>
      <c r="B12" s="25" t="s">
        <v>0</v>
      </c>
      <c r="C12" s="33">
        <f>C13+C21+C25+C27</f>
        <v>10864.7</v>
      </c>
    </row>
    <row r="13" spans="1:3" s="2" customFormat="1" ht="15.75">
      <c r="A13" s="38"/>
      <c r="B13" s="25" t="s">
        <v>32</v>
      </c>
      <c r="C13" s="33">
        <f>C14+C15+C16+C17+C18+C19+C20</f>
        <v>8134.6</v>
      </c>
    </row>
    <row r="14" spans="1:3" ht="59.25" customHeight="1">
      <c r="A14" s="39" t="s">
        <v>228</v>
      </c>
      <c r="B14" s="26" t="s">
        <v>7</v>
      </c>
      <c r="C14" s="34">
        <v>840</v>
      </c>
    </row>
    <row r="15" spans="1:3" ht="59.25" customHeight="1">
      <c r="A15" s="39" t="s">
        <v>243</v>
      </c>
      <c r="B15" s="26" t="s">
        <v>156</v>
      </c>
      <c r="C15" s="34">
        <v>1554.7</v>
      </c>
    </row>
    <row r="16" spans="1:3" ht="26.25" customHeight="1">
      <c r="A16" s="39" t="s">
        <v>8</v>
      </c>
      <c r="B16" s="27" t="s">
        <v>9</v>
      </c>
      <c r="C16" s="34">
        <v>600</v>
      </c>
    </row>
    <row r="17" spans="1:3" ht="34.5" customHeight="1">
      <c r="A17" s="39" t="s">
        <v>10</v>
      </c>
      <c r="B17" s="26" t="s">
        <v>11</v>
      </c>
      <c r="C17" s="34">
        <v>2700</v>
      </c>
    </row>
    <row r="18" spans="1:3" ht="36" customHeight="1">
      <c r="A18" s="39" t="s">
        <v>12</v>
      </c>
      <c r="B18" s="26" t="s">
        <v>13</v>
      </c>
      <c r="C18" s="34">
        <v>1859.9</v>
      </c>
    </row>
    <row r="19" spans="1:3" ht="14.25" customHeight="1">
      <c r="A19" s="39" t="s">
        <v>112</v>
      </c>
      <c r="B19" s="26" t="s">
        <v>113</v>
      </c>
      <c r="C19" s="34">
        <v>80</v>
      </c>
    </row>
    <row r="20" spans="1:3" ht="14.25" customHeight="1">
      <c r="A20" s="39" t="s">
        <v>114</v>
      </c>
      <c r="B20" s="26" t="s">
        <v>115</v>
      </c>
      <c r="C20" s="34">
        <v>500</v>
      </c>
    </row>
    <row r="21" spans="1:3" s="2" customFormat="1" ht="37.5" customHeight="1">
      <c r="A21" s="38" t="s">
        <v>14</v>
      </c>
      <c r="B21" s="28" t="s">
        <v>15</v>
      </c>
      <c r="C21" s="33">
        <f>C22+C23+C24</f>
        <v>370.1</v>
      </c>
    </row>
    <row r="22" spans="1:3" ht="48" customHeight="1">
      <c r="A22" s="197" t="s">
        <v>242</v>
      </c>
      <c r="B22" s="27" t="s">
        <v>16</v>
      </c>
      <c r="C22" s="34">
        <v>286</v>
      </c>
    </row>
    <row r="23" spans="1:3" ht="36" customHeight="1">
      <c r="A23" s="197" t="s">
        <v>17</v>
      </c>
      <c r="B23" s="27" t="s">
        <v>18</v>
      </c>
      <c r="C23" s="34">
        <v>9.1</v>
      </c>
    </row>
    <row r="24" spans="1:3" ht="47.25" customHeight="1">
      <c r="A24" s="197" t="s">
        <v>19</v>
      </c>
      <c r="B24" s="26" t="s">
        <v>20</v>
      </c>
      <c r="C24" s="34">
        <v>75</v>
      </c>
    </row>
    <row r="25" spans="1:3" s="2" customFormat="1" ht="30" customHeight="1">
      <c r="A25" s="199" t="s">
        <v>30</v>
      </c>
      <c r="B25" s="28" t="s">
        <v>29</v>
      </c>
      <c r="C25" s="33">
        <f>C26</f>
        <v>400</v>
      </c>
    </row>
    <row r="26" spans="1:3" ht="25.5" customHeight="1">
      <c r="A26" s="197" t="s">
        <v>137</v>
      </c>
      <c r="B26" s="27" t="s">
        <v>21</v>
      </c>
      <c r="C26" s="34">
        <v>400</v>
      </c>
    </row>
    <row r="27" spans="1:3" s="2" customFormat="1" ht="30" customHeight="1">
      <c r="A27" s="133" t="s">
        <v>146</v>
      </c>
      <c r="B27" s="134" t="s">
        <v>61</v>
      </c>
      <c r="C27" s="33">
        <v>1960</v>
      </c>
    </row>
    <row r="28" spans="1:3" s="2" customFormat="1" ht="15.75">
      <c r="A28" s="38" t="s">
        <v>2</v>
      </c>
      <c r="B28" s="25" t="s">
        <v>22</v>
      </c>
      <c r="C28" s="33">
        <f>C29+C30+C31</f>
        <v>3135.3</v>
      </c>
    </row>
    <row r="29" spans="1:3" s="2" customFormat="1" ht="33">
      <c r="A29" s="39" t="s">
        <v>160</v>
      </c>
      <c r="B29" s="25" t="s">
        <v>161</v>
      </c>
      <c r="C29" s="33">
        <v>98.8</v>
      </c>
    </row>
    <row r="30" spans="1:3" s="2" customFormat="1" ht="33">
      <c r="A30" s="39" t="s">
        <v>162</v>
      </c>
      <c r="B30" s="25" t="s">
        <v>161</v>
      </c>
      <c r="C30" s="33">
        <v>1</v>
      </c>
    </row>
    <row r="31" spans="1:3" ht="15" customHeight="1">
      <c r="A31" s="39" t="s">
        <v>96</v>
      </c>
      <c r="B31" s="27" t="s">
        <v>31</v>
      </c>
      <c r="C31" s="34">
        <v>3035.5</v>
      </c>
    </row>
    <row r="32" spans="1:3" s="2" customFormat="1" ht="12" customHeight="1">
      <c r="A32" s="38"/>
      <c r="B32" s="25" t="s">
        <v>5</v>
      </c>
      <c r="C32" s="33">
        <f>C12+C28</f>
        <v>14000</v>
      </c>
    </row>
    <row r="33" spans="1:3" s="14" customFormat="1" ht="15.75">
      <c r="A33" s="40"/>
      <c r="B33" s="29"/>
      <c r="C33" s="35"/>
    </row>
    <row r="34" spans="1:3" s="14" customFormat="1" ht="15.75">
      <c r="A34" s="40"/>
      <c r="B34" s="29"/>
      <c r="C34" s="35"/>
    </row>
    <row r="35" spans="1:3" s="14" customFormat="1" ht="15.75">
      <c r="A35" s="40"/>
      <c r="B35" s="29"/>
      <c r="C35" s="35"/>
    </row>
    <row r="131" spans="1:3" s="16" customFormat="1" ht="15.75">
      <c r="A131" s="41"/>
      <c r="B131" s="30"/>
      <c r="C131" s="36"/>
    </row>
    <row r="132" spans="1:3" s="16" customFormat="1" ht="15.75">
      <c r="A132" s="41"/>
      <c r="B132" s="30"/>
      <c r="C132" s="36"/>
    </row>
    <row r="133" spans="1:3" s="16" customFormat="1" ht="15.75">
      <c r="A133" s="41"/>
      <c r="B133" s="30"/>
      <c r="C133" s="36"/>
    </row>
    <row r="134" spans="1:3" s="16" customFormat="1" ht="15.75">
      <c r="A134" s="41"/>
      <c r="B134" s="30"/>
      <c r="C134" s="36"/>
    </row>
    <row r="135" spans="1:3" s="16" customFormat="1" ht="15.75">
      <c r="A135" s="41"/>
      <c r="B135" s="30"/>
      <c r="C135" s="36"/>
    </row>
    <row r="136" spans="1:3" s="16" customFormat="1" ht="15.75">
      <c r="A136" s="41"/>
      <c r="B136" s="30"/>
      <c r="C136" s="36"/>
    </row>
    <row r="137" spans="1:3" s="16" customFormat="1" ht="15.75">
      <c r="A137" s="41"/>
      <c r="B137" s="30"/>
      <c r="C137" s="36"/>
    </row>
    <row r="138" spans="1:3" s="16" customFormat="1" ht="15.75">
      <c r="A138" s="41"/>
      <c r="B138" s="30"/>
      <c r="C138" s="36"/>
    </row>
    <row r="139" spans="1:3" s="16" customFormat="1" ht="15.75">
      <c r="A139" s="41"/>
      <c r="B139" s="30"/>
      <c r="C139" s="36"/>
    </row>
    <row r="140" spans="1:3" s="16" customFormat="1" ht="15.75">
      <c r="A140" s="41"/>
      <c r="B140" s="30"/>
      <c r="C140" s="36"/>
    </row>
    <row r="141" spans="1:3" s="16" customFormat="1" ht="15.75">
      <c r="A141" s="41"/>
      <c r="B141" s="30"/>
      <c r="C141" s="36"/>
    </row>
    <row r="142" spans="1:3" s="16" customFormat="1" ht="15.75">
      <c r="A142" s="41"/>
      <c r="B142" s="30"/>
      <c r="C142" s="36"/>
    </row>
    <row r="143" spans="1:3" s="16" customFormat="1" ht="15.75">
      <c r="A143" s="41"/>
      <c r="B143" s="30"/>
      <c r="C143" s="36"/>
    </row>
    <row r="144" spans="1:3" s="16" customFormat="1" ht="15.75">
      <c r="A144" s="41"/>
      <c r="B144" s="30"/>
      <c r="C144" s="36"/>
    </row>
    <row r="145" spans="1:3" s="16" customFormat="1" ht="15.75">
      <c r="A145" s="41"/>
      <c r="B145" s="30"/>
      <c r="C145" s="36"/>
    </row>
    <row r="146" spans="1:3" s="16" customFormat="1" ht="15.75">
      <c r="A146" s="41"/>
      <c r="B146" s="30"/>
      <c r="C146" s="36"/>
    </row>
    <row r="147" spans="1:3" s="16" customFormat="1" ht="15.75">
      <c r="A147" s="41"/>
      <c r="B147" s="30"/>
      <c r="C147" s="36"/>
    </row>
    <row r="148" spans="1:3" s="16" customFormat="1" ht="15.75">
      <c r="A148" s="41"/>
      <c r="B148" s="30"/>
      <c r="C148" s="36"/>
    </row>
    <row r="149" spans="1:3" s="16" customFormat="1" ht="15.75">
      <c r="A149" s="41"/>
      <c r="B149" s="30"/>
      <c r="C149" s="36"/>
    </row>
    <row r="150" spans="1:3" s="16" customFormat="1" ht="15.75">
      <c r="A150" s="41"/>
      <c r="B150" s="30"/>
      <c r="C150" s="36"/>
    </row>
    <row r="151" spans="1:3" s="16" customFormat="1" ht="15.75">
      <c r="A151" s="41"/>
      <c r="B151" s="30"/>
      <c r="C151" s="36"/>
    </row>
    <row r="152" spans="1:3" s="16" customFormat="1" ht="15.75">
      <c r="A152" s="41"/>
      <c r="B152" s="30"/>
      <c r="C152" s="36"/>
    </row>
    <row r="153" spans="1:3" s="16" customFormat="1" ht="15.75">
      <c r="A153" s="41"/>
      <c r="B153" s="30"/>
      <c r="C153" s="36"/>
    </row>
    <row r="154" spans="1:3" s="16" customFormat="1" ht="15.75">
      <c r="A154" s="41"/>
      <c r="B154" s="30"/>
      <c r="C154" s="36"/>
    </row>
    <row r="155" spans="1:3" s="16" customFormat="1" ht="15.75">
      <c r="A155" s="41"/>
      <c r="B155" s="30"/>
      <c r="C155" s="36"/>
    </row>
    <row r="156" spans="1:3" s="16" customFormat="1" ht="15.75">
      <c r="A156" s="41"/>
      <c r="B156" s="30"/>
      <c r="C156" s="36"/>
    </row>
    <row r="157" spans="1:3" s="16" customFormat="1" ht="15.75">
      <c r="A157" s="41"/>
      <c r="B157" s="30"/>
      <c r="C157" s="36"/>
    </row>
    <row r="158" spans="1:3" s="16" customFormat="1" ht="15.75">
      <c r="A158" s="41"/>
      <c r="B158" s="30"/>
      <c r="C158" s="36"/>
    </row>
    <row r="159" spans="1:3" s="16" customFormat="1" ht="15.75">
      <c r="A159" s="41"/>
      <c r="B159" s="30"/>
      <c r="C159" s="36"/>
    </row>
    <row r="160" spans="1:3" s="16" customFormat="1" ht="15.75">
      <c r="A160" s="41"/>
      <c r="B160" s="30"/>
      <c r="C160" s="36"/>
    </row>
    <row r="161" spans="1:3" s="16" customFormat="1" ht="15.75">
      <c r="A161" s="41"/>
      <c r="B161" s="30"/>
      <c r="C161" s="36"/>
    </row>
    <row r="162" spans="1:3" s="16" customFormat="1" ht="15.75">
      <c r="A162" s="41"/>
      <c r="B162" s="30"/>
      <c r="C162" s="36"/>
    </row>
    <row r="163" spans="1:3" s="16" customFormat="1" ht="15.75">
      <c r="A163" s="41"/>
      <c r="B163" s="30"/>
      <c r="C163" s="36"/>
    </row>
    <row r="164" spans="1:3" s="16" customFormat="1" ht="15.75">
      <c r="A164" s="41"/>
      <c r="B164" s="30"/>
      <c r="C164" s="36"/>
    </row>
    <row r="165" spans="1:3" s="16" customFormat="1" ht="15.75">
      <c r="A165" s="41"/>
      <c r="B165" s="30"/>
      <c r="C165" s="36"/>
    </row>
    <row r="166" spans="1:3" s="16" customFormat="1" ht="15.75">
      <c r="A166" s="41"/>
      <c r="B166" s="30"/>
      <c r="C166" s="36"/>
    </row>
    <row r="167" spans="1:3" s="16" customFormat="1" ht="15.75">
      <c r="A167" s="41"/>
      <c r="B167" s="30"/>
      <c r="C167" s="36"/>
    </row>
    <row r="168" spans="1:3" s="16" customFormat="1" ht="15.75">
      <c r="A168" s="41"/>
      <c r="B168" s="30"/>
      <c r="C168" s="36"/>
    </row>
    <row r="169" spans="1:3" s="16" customFormat="1" ht="15.75">
      <c r="A169" s="41"/>
      <c r="B169" s="30"/>
      <c r="C169" s="36"/>
    </row>
    <row r="170" spans="1:3" s="16" customFormat="1" ht="15.75">
      <c r="A170" s="41"/>
      <c r="B170" s="30"/>
      <c r="C170" s="36"/>
    </row>
    <row r="171" spans="1:3" s="16" customFormat="1" ht="15.75">
      <c r="A171" s="41"/>
      <c r="B171" s="30"/>
      <c r="C171" s="36"/>
    </row>
    <row r="172" spans="1:3" s="16" customFormat="1" ht="15.75">
      <c r="A172" s="41"/>
      <c r="B172" s="30"/>
      <c r="C172" s="36"/>
    </row>
    <row r="173" spans="1:3" s="16" customFormat="1" ht="15.75">
      <c r="A173" s="41"/>
      <c r="B173" s="30"/>
      <c r="C173" s="36"/>
    </row>
    <row r="174" spans="1:3" s="16" customFormat="1" ht="15.75">
      <c r="A174" s="41"/>
      <c r="B174" s="30"/>
      <c r="C174" s="36"/>
    </row>
    <row r="175" spans="1:3" s="16" customFormat="1" ht="15.75">
      <c r="A175" s="41"/>
      <c r="B175" s="30"/>
      <c r="C175" s="36"/>
    </row>
    <row r="176" spans="1:3" s="16" customFormat="1" ht="15.75">
      <c r="A176" s="41"/>
      <c r="B176" s="30"/>
      <c r="C176" s="36"/>
    </row>
    <row r="177" spans="1:3" s="16" customFormat="1" ht="15.75">
      <c r="A177" s="41"/>
      <c r="B177" s="30"/>
      <c r="C177" s="36"/>
    </row>
    <row r="178" spans="1:3" s="16" customFormat="1" ht="15.75">
      <c r="A178" s="41"/>
      <c r="B178" s="30"/>
      <c r="C178" s="36"/>
    </row>
    <row r="179" spans="1:3" s="16" customFormat="1" ht="15.75">
      <c r="A179" s="41"/>
      <c r="B179" s="30"/>
      <c r="C179" s="36"/>
    </row>
    <row r="180" spans="1:3" s="16" customFormat="1" ht="15.75">
      <c r="A180" s="41"/>
      <c r="B180" s="30"/>
      <c r="C180" s="36"/>
    </row>
    <row r="181" spans="1:3" s="16" customFormat="1" ht="15.75">
      <c r="A181" s="41"/>
      <c r="B181" s="30"/>
      <c r="C181" s="36"/>
    </row>
    <row r="182" spans="1:3" s="16" customFormat="1" ht="15.75">
      <c r="A182" s="41"/>
      <c r="B182" s="30"/>
      <c r="C182" s="36"/>
    </row>
    <row r="183" spans="1:3" s="16" customFormat="1" ht="15.75">
      <c r="A183" s="41"/>
      <c r="B183" s="30"/>
      <c r="C183" s="36"/>
    </row>
    <row r="184" spans="1:3" s="16" customFormat="1" ht="15.75">
      <c r="A184" s="41"/>
      <c r="B184" s="30"/>
      <c r="C184" s="36"/>
    </row>
    <row r="185" spans="1:3" s="16" customFormat="1" ht="15.75">
      <c r="A185" s="41"/>
      <c r="B185" s="30"/>
      <c r="C185" s="36"/>
    </row>
    <row r="186" spans="1:3" s="16" customFormat="1" ht="15.75">
      <c r="A186" s="41"/>
      <c r="B186" s="30"/>
      <c r="C186" s="36"/>
    </row>
    <row r="187" spans="1:3" s="16" customFormat="1" ht="15.75">
      <c r="A187" s="41"/>
      <c r="B187" s="30"/>
      <c r="C187" s="36"/>
    </row>
    <row r="188" spans="1:3" s="16" customFormat="1" ht="15.75">
      <c r="A188" s="41"/>
      <c r="B188" s="30"/>
      <c r="C188" s="36"/>
    </row>
    <row r="189" spans="1:3" s="16" customFormat="1" ht="15.75">
      <c r="A189" s="41"/>
      <c r="B189" s="30"/>
      <c r="C189" s="36"/>
    </row>
    <row r="190" spans="1:3" s="16" customFormat="1" ht="15.75">
      <c r="A190" s="41"/>
      <c r="B190" s="30"/>
      <c r="C190" s="36"/>
    </row>
    <row r="191" spans="1:3" s="16" customFormat="1" ht="15.75">
      <c r="A191" s="41"/>
      <c r="B191" s="30"/>
      <c r="C191" s="36"/>
    </row>
    <row r="192" spans="1:3" s="16" customFormat="1" ht="15.75">
      <c r="A192" s="41"/>
      <c r="B192" s="30"/>
      <c r="C192" s="36"/>
    </row>
    <row r="193" spans="1:3" s="16" customFormat="1" ht="15.75">
      <c r="A193" s="41"/>
      <c r="B193" s="30"/>
      <c r="C193" s="36"/>
    </row>
    <row r="194" spans="1:3" s="16" customFormat="1" ht="15.75">
      <c r="A194" s="41"/>
      <c r="B194" s="30"/>
      <c r="C194" s="36"/>
    </row>
    <row r="195" spans="1:3" s="16" customFormat="1" ht="15.75">
      <c r="A195" s="41"/>
      <c r="B195" s="30"/>
      <c r="C195" s="36"/>
    </row>
    <row r="196" spans="1:3" s="16" customFormat="1" ht="15.75">
      <c r="A196" s="41"/>
      <c r="B196" s="30"/>
      <c r="C196" s="36"/>
    </row>
    <row r="197" spans="1:3" s="16" customFormat="1" ht="15.75">
      <c r="A197" s="41"/>
      <c r="B197" s="30"/>
      <c r="C197" s="36"/>
    </row>
    <row r="198" spans="1:3" s="16" customFormat="1" ht="15.75">
      <c r="A198" s="41"/>
      <c r="B198" s="30"/>
      <c r="C198" s="36"/>
    </row>
    <row r="199" spans="1:3" s="16" customFormat="1" ht="15.75">
      <c r="A199" s="41"/>
      <c r="B199" s="30"/>
      <c r="C199" s="36"/>
    </row>
    <row r="200" spans="1:3" s="16" customFormat="1" ht="15.75">
      <c r="A200" s="41"/>
      <c r="B200" s="30"/>
      <c r="C200" s="36"/>
    </row>
    <row r="201" spans="1:3" s="16" customFormat="1" ht="15.75">
      <c r="A201" s="41"/>
      <c r="B201" s="30"/>
      <c r="C201" s="36"/>
    </row>
    <row r="202" spans="1:3" s="16" customFormat="1" ht="15.75">
      <c r="A202" s="41"/>
      <c r="B202" s="30"/>
      <c r="C202" s="36"/>
    </row>
    <row r="203" spans="1:3" s="16" customFormat="1" ht="15.75">
      <c r="A203" s="41"/>
      <c r="B203" s="30"/>
      <c r="C203" s="36"/>
    </row>
    <row r="204" spans="1:3" s="16" customFormat="1" ht="15.75">
      <c r="A204" s="41"/>
      <c r="B204" s="30"/>
      <c r="C204" s="36"/>
    </row>
    <row r="205" spans="1:3" s="16" customFormat="1" ht="15.75">
      <c r="A205" s="41"/>
      <c r="B205" s="30"/>
      <c r="C205" s="36"/>
    </row>
    <row r="206" spans="1:3" s="16" customFormat="1" ht="15.75">
      <c r="A206" s="41"/>
      <c r="B206" s="30"/>
      <c r="C206" s="36"/>
    </row>
    <row r="207" spans="1:3" s="16" customFormat="1" ht="15.75">
      <c r="A207" s="41"/>
      <c r="B207" s="30"/>
      <c r="C207" s="36"/>
    </row>
    <row r="208" spans="1:3" s="16" customFormat="1" ht="15.75">
      <c r="A208" s="41"/>
      <c r="B208" s="30"/>
      <c r="C208" s="36"/>
    </row>
    <row r="209" spans="1:3" s="16" customFormat="1" ht="15.75">
      <c r="A209" s="41"/>
      <c r="B209" s="30"/>
      <c r="C209" s="36"/>
    </row>
    <row r="210" spans="1:3" s="16" customFormat="1" ht="15.75">
      <c r="A210" s="41"/>
      <c r="B210" s="30"/>
      <c r="C210" s="36"/>
    </row>
    <row r="211" spans="1:3" s="16" customFormat="1" ht="15.75">
      <c r="A211" s="41"/>
      <c r="B211" s="30"/>
      <c r="C211" s="36"/>
    </row>
    <row r="212" spans="1:3" s="16" customFormat="1" ht="15.75">
      <c r="A212" s="41"/>
      <c r="B212" s="30"/>
      <c r="C212" s="36"/>
    </row>
    <row r="213" spans="1:3" s="16" customFormat="1" ht="15.75">
      <c r="A213" s="41"/>
      <c r="B213" s="30"/>
      <c r="C213" s="36"/>
    </row>
    <row r="214" spans="1:3" s="16" customFormat="1" ht="15.75">
      <c r="A214" s="41"/>
      <c r="B214" s="30"/>
      <c r="C214" s="36"/>
    </row>
    <row r="215" spans="1:3" s="16" customFormat="1" ht="15.75">
      <c r="A215" s="41"/>
      <c r="B215" s="30"/>
      <c r="C215" s="36"/>
    </row>
    <row r="216" spans="1:3" s="16" customFormat="1" ht="15.75">
      <c r="A216" s="41"/>
      <c r="B216" s="30"/>
      <c r="C216" s="36"/>
    </row>
    <row r="217" spans="1:3" s="16" customFormat="1" ht="15.75">
      <c r="A217" s="41"/>
      <c r="B217" s="30"/>
      <c r="C217" s="36"/>
    </row>
    <row r="218" spans="1:3" s="16" customFormat="1" ht="15.75">
      <c r="A218" s="41"/>
      <c r="B218" s="30"/>
      <c r="C218" s="36"/>
    </row>
    <row r="219" spans="1:3" s="16" customFormat="1" ht="15.75">
      <c r="A219" s="41"/>
      <c r="B219" s="30"/>
      <c r="C219" s="36"/>
    </row>
    <row r="220" spans="1:3" s="16" customFormat="1" ht="15.75">
      <c r="A220" s="41"/>
      <c r="B220" s="30"/>
      <c r="C220" s="36"/>
    </row>
    <row r="221" spans="1:3" s="16" customFormat="1" ht="15.75">
      <c r="A221" s="41"/>
      <c r="B221" s="30"/>
      <c r="C221" s="36"/>
    </row>
    <row r="222" spans="1:3" s="16" customFormat="1" ht="15.75">
      <c r="A222" s="41"/>
      <c r="B222" s="30"/>
      <c r="C222" s="36"/>
    </row>
    <row r="223" spans="1:3" s="16" customFormat="1" ht="15.75">
      <c r="A223" s="41"/>
      <c r="B223" s="30"/>
      <c r="C223" s="36"/>
    </row>
    <row r="224" spans="1:3" s="16" customFormat="1" ht="15.75">
      <c r="A224" s="41"/>
      <c r="B224" s="30"/>
      <c r="C224" s="36"/>
    </row>
    <row r="225" spans="1:3" s="16" customFormat="1" ht="15.75">
      <c r="A225" s="41"/>
      <c r="B225" s="30"/>
      <c r="C225" s="36"/>
    </row>
    <row r="226" spans="1:3" s="16" customFormat="1" ht="15.75">
      <c r="A226" s="41"/>
      <c r="B226" s="30"/>
      <c r="C226" s="36"/>
    </row>
    <row r="227" spans="1:3" s="16" customFormat="1" ht="15.75">
      <c r="A227" s="41"/>
      <c r="B227" s="30"/>
      <c r="C227" s="36"/>
    </row>
    <row r="228" spans="1:3" s="16" customFormat="1" ht="15.75">
      <c r="A228" s="41"/>
      <c r="B228" s="30"/>
      <c r="C228" s="36"/>
    </row>
    <row r="229" spans="1:3" s="16" customFormat="1" ht="15.75">
      <c r="A229" s="41"/>
      <c r="B229" s="30"/>
      <c r="C229" s="36"/>
    </row>
    <row r="230" spans="1:3" s="16" customFormat="1" ht="15.75">
      <c r="A230" s="41"/>
      <c r="B230" s="30"/>
      <c r="C230" s="36"/>
    </row>
    <row r="231" spans="1:3" s="16" customFormat="1" ht="15.75">
      <c r="A231" s="41"/>
      <c r="B231" s="30"/>
      <c r="C231" s="36"/>
    </row>
    <row r="232" spans="1:3" s="16" customFormat="1" ht="15.75">
      <c r="A232" s="41"/>
      <c r="B232" s="30"/>
      <c r="C232" s="36"/>
    </row>
    <row r="233" spans="1:3" s="16" customFormat="1" ht="15.75">
      <c r="A233" s="41"/>
      <c r="B233" s="30"/>
      <c r="C233" s="36"/>
    </row>
    <row r="234" spans="1:3" s="16" customFormat="1" ht="15.75">
      <c r="A234" s="41"/>
      <c r="B234" s="30"/>
      <c r="C234" s="36"/>
    </row>
    <row r="235" spans="1:3" s="16" customFormat="1" ht="15.75">
      <c r="A235" s="41"/>
      <c r="B235" s="30"/>
      <c r="C235" s="36"/>
    </row>
    <row r="236" spans="1:3" s="16" customFormat="1" ht="15.75">
      <c r="A236" s="41"/>
      <c r="B236" s="30"/>
      <c r="C236" s="36"/>
    </row>
    <row r="237" spans="1:3" s="16" customFormat="1" ht="15.75">
      <c r="A237" s="41"/>
      <c r="B237" s="30"/>
      <c r="C237" s="36"/>
    </row>
    <row r="238" spans="1:3" s="16" customFormat="1" ht="15.75">
      <c r="A238" s="41"/>
      <c r="B238" s="30"/>
      <c r="C238" s="36"/>
    </row>
    <row r="239" spans="1:3" s="16" customFormat="1" ht="15.75">
      <c r="A239" s="41"/>
      <c r="B239" s="30"/>
      <c r="C239" s="36"/>
    </row>
    <row r="240" spans="1:3" s="16" customFormat="1" ht="15.75">
      <c r="A240" s="41"/>
      <c r="B240" s="30"/>
      <c r="C240" s="36"/>
    </row>
    <row r="241" spans="1:3" s="16" customFormat="1" ht="15.75">
      <c r="A241" s="41"/>
      <c r="B241" s="30"/>
      <c r="C241" s="36"/>
    </row>
    <row r="242" spans="1:3" s="16" customFormat="1" ht="15.75">
      <c r="A242" s="41"/>
      <c r="B242" s="30"/>
      <c r="C242" s="36"/>
    </row>
    <row r="243" spans="1:3" s="16" customFormat="1" ht="15.75">
      <c r="A243" s="41"/>
      <c r="B243" s="30"/>
      <c r="C243" s="36"/>
    </row>
    <row r="244" spans="1:3" s="16" customFormat="1" ht="15.75">
      <c r="A244" s="41"/>
      <c r="B244" s="30"/>
      <c r="C244" s="36"/>
    </row>
    <row r="245" spans="1:3" s="16" customFormat="1" ht="15.75">
      <c r="A245" s="41"/>
      <c r="B245" s="30"/>
      <c r="C245" s="36"/>
    </row>
    <row r="246" spans="1:3" s="16" customFormat="1" ht="15.75">
      <c r="A246" s="41"/>
      <c r="B246" s="30"/>
      <c r="C246" s="36"/>
    </row>
    <row r="247" spans="1:3" s="16" customFormat="1" ht="15.75">
      <c r="A247" s="41"/>
      <c r="B247" s="30"/>
      <c r="C247" s="36"/>
    </row>
    <row r="248" spans="1:3" s="16" customFormat="1" ht="15.75">
      <c r="A248" s="41"/>
      <c r="B248" s="30"/>
      <c r="C248" s="36"/>
    </row>
    <row r="249" spans="1:3" s="16" customFormat="1" ht="15.75">
      <c r="A249" s="41"/>
      <c r="B249" s="30"/>
      <c r="C249" s="36"/>
    </row>
    <row r="250" spans="1:3" s="16" customFormat="1" ht="15.75">
      <c r="A250" s="41"/>
      <c r="B250" s="30"/>
      <c r="C250" s="36"/>
    </row>
    <row r="251" spans="1:3" s="16" customFormat="1" ht="15.75">
      <c r="A251" s="41"/>
      <c r="B251" s="30"/>
      <c r="C251" s="36"/>
    </row>
    <row r="252" spans="1:3" s="16" customFormat="1" ht="15.75">
      <c r="A252" s="41"/>
      <c r="B252" s="30"/>
      <c r="C252" s="36"/>
    </row>
    <row r="253" spans="1:3" s="16" customFormat="1" ht="15.75">
      <c r="A253" s="41"/>
      <c r="B253" s="30"/>
      <c r="C253" s="36"/>
    </row>
    <row r="254" spans="1:3" s="16" customFormat="1" ht="15.75">
      <c r="A254" s="41"/>
      <c r="B254" s="30"/>
      <c r="C254" s="36"/>
    </row>
    <row r="255" spans="1:3" s="16" customFormat="1" ht="15.75">
      <c r="A255" s="41"/>
      <c r="B255" s="30"/>
      <c r="C255" s="36"/>
    </row>
    <row r="256" spans="1:3" s="16" customFormat="1" ht="15.75">
      <c r="A256" s="41"/>
      <c r="B256" s="30"/>
      <c r="C256" s="36"/>
    </row>
    <row r="257" spans="1:3" s="16" customFormat="1" ht="15.75">
      <c r="A257" s="41"/>
      <c r="B257" s="30"/>
      <c r="C257" s="36"/>
    </row>
    <row r="258" spans="1:3" s="16" customFormat="1" ht="15.75">
      <c r="A258" s="41"/>
      <c r="B258" s="30"/>
      <c r="C258" s="36"/>
    </row>
    <row r="259" spans="1:3" s="16" customFormat="1" ht="15.75">
      <c r="A259" s="41"/>
      <c r="B259" s="30"/>
      <c r="C259" s="36"/>
    </row>
    <row r="260" spans="1:3" s="16" customFormat="1" ht="15.75">
      <c r="A260" s="41"/>
      <c r="B260" s="30"/>
      <c r="C260" s="36"/>
    </row>
    <row r="261" spans="1:3" s="16" customFormat="1" ht="15.75">
      <c r="A261" s="41"/>
      <c r="B261" s="30"/>
      <c r="C261" s="36"/>
    </row>
    <row r="262" spans="1:3" s="16" customFormat="1" ht="15.75">
      <c r="A262" s="41"/>
      <c r="B262" s="30"/>
      <c r="C262" s="36"/>
    </row>
    <row r="263" spans="1:3" s="16" customFormat="1" ht="15.75">
      <c r="A263" s="41"/>
      <c r="B263" s="30"/>
      <c r="C263" s="36"/>
    </row>
    <row r="264" spans="1:3" s="16" customFormat="1" ht="15.75">
      <c r="A264" s="41"/>
      <c r="B264" s="30"/>
      <c r="C264" s="36"/>
    </row>
    <row r="265" spans="1:3" s="16" customFormat="1" ht="15.75">
      <c r="A265" s="41"/>
      <c r="B265" s="30"/>
      <c r="C265" s="36"/>
    </row>
    <row r="266" spans="1:3" s="16" customFormat="1" ht="15.75">
      <c r="A266" s="41"/>
      <c r="B266" s="30"/>
      <c r="C266" s="36"/>
    </row>
    <row r="267" spans="1:3" s="16" customFormat="1" ht="15.75">
      <c r="A267" s="41"/>
      <c r="B267" s="30"/>
      <c r="C267" s="36"/>
    </row>
    <row r="268" spans="1:3" s="16" customFormat="1" ht="15.75">
      <c r="A268" s="41"/>
      <c r="B268" s="30"/>
      <c r="C268" s="36"/>
    </row>
    <row r="269" spans="1:3" s="16" customFormat="1" ht="15.75">
      <c r="A269" s="41"/>
      <c r="B269" s="30"/>
      <c r="C269" s="36"/>
    </row>
    <row r="270" spans="1:3" s="16" customFormat="1" ht="15.75">
      <c r="A270" s="41"/>
      <c r="B270" s="30"/>
      <c r="C270" s="36"/>
    </row>
    <row r="271" spans="1:3" s="16" customFormat="1" ht="15.75">
      <c r="A271" s="41"/>
      <c r="B271" s="30"/>
      <c r="C271" s="36"/>
    </row>
    <row r="272" spans="1:3" s="16" customFormat="1" ht="15.75">
      <c r="A272" s="41"/>
      <c r="B272" s="30"/>
      <c r="C272" s="36"/>
    </row>
    <row r="273" spans="1:3" s="16" customFormat="1" ht="15.75">
      <c r="A273" s="41"/>
      <c r="B273" s="30"/>
      <c r="C273" s="36"/>
    </row>
    <row r="274" spans="1:3" s="16" customFormat="1" ht="15.75">
      <c r="A274" s="41"/>
      <c r="B274" s="30"/>
      <c r="C274" s="36"/>
    </row>
    <row r="275" spans="1:3" s="16" customFormat="1" ht="15.75">
      <c r="A275" s="41"/>
      <c r="B275" s="30"/>
      <c r="C275" s="36"/>
    </row>
    <row r="276" spans="1:3" s="16" customFormat="1" ht="15.75">
      <c r="A276" s="41"/>
      <c r="B276" s="30"/>
      <c r="C276" s="36"/>
    </row>
    <row r="277" spans="1:3" s="16" customFormat="1" ht="15.75">
      <c r="A277" s="41"/>
      <c r="B277" s="30"/>
      <c r="C277" s="36"/>
    </row>
    <row r="278" spans="1:3" s="16" customFormat="1" ht="15.75">
      <c r="A278" s="41"/>
      <c r="B278" s="30"/>
      <c r="C278" s="36"/>
    </row>
    <row r="279" spans="1:3" s="16" customFormat="1" ht="15.75">
      <c r="A279" s="41"/>
      <c r="B279" s="30"/>
      <c r="C279" s="36"/>
    </row>
    <row r="280" spans="1:3" s="16" customFormat="1" ht="15.75">
      <c r="A280" s="41"/>
      <c r="B280" s="30"/>
      <c r="C280" s="36"/>
    </row>
    <row r="281" spans="1:3" s="16" customFormat="1" ht="15.75">
      <c r="A281" s="41"/>
      <c r="B281" s="30"/>
      <c r="C281" s="36"/>
    </row>
    <row r="282" spans="1:3" s="16" customFormat="1" ht="15.75">
      <c r="A282" s="41"/>
      <c r="B282" s="30"/>
      <c r="C282" s="36"/>
    </row>
    <row r="283" spans="1:3" s="16" customFormat="1" ht="15.75">
      <c r="A283" s="41"/>
      <c r="B283" s="30"/>
      <c r="C283" s="36"/>
    </row>
    <row r="284" spans="1:3" s="16" customFormat="1" ht="15.75">
      <c r="A284" s="41"/>
      <c r="B284" s="30"/>
      <c r="C284" s="36"/>
    </row>
    <row r="285" spans="1:3" s="16" customFormat="1" ht="15.75">
      <c r="A285" s="41"/>
      <c r="B285" s="30"/>
      <c r="C285" s="36"/>
    </row>
    <row r="286" spans="1:3" s="16" customFormat="1" ht="15.75">
      <c r="A286" s="41"/>
      <c r="B286" s="30"/>
      <c r="C286" s="36"/>
    </row>
    <row r="287" spans="1:3" s="16" customFormat="1" ht="15.75">
      <c r="A287" s="41"/>
      <c r="B287" s="30"/>
      <c r="C287" s="36"/>
    </row>
    <row r="288" spans="1:3" s="16" customFormat="1" ht="15.75">
      <c r="A288" s="41"/>
      <c r="B288" s="30"/>
      <c r="C288" s="36"/>
    </row>
    <row r="289" spans="1:3" s="16" customFormat="1" ht="15.75">
      <c r="A289" s="41"/>
      <c r="B289" s="30"/>
      <c r="C289" s="36"/>
    </row>
    <row r="290" spans="1:3" s="16" customFormat="1" ht="15.75">
      <c r="A290" s="41"/>
      <c r="B290" s="30"/>
      <c r="C290" s="36"/>
    </row>
    <row r="291" spans="1:3" s="16" customFormat="1" ht="15.75">
      <c r="A291" s="41"/>
      <c r="B291" s="30"/>
      <c r="C291" s="36"/>
    </row>
    <row r="292" spans="1:3" s="16" customFormat="1" ht="15.75">
      <c r="A292" s="41"/>
      <c r="B292" s="30"/>
      <c r="C292" s="36"/>
    </row>
    <row r="293" spans="1:3" s="16" customFormat="1" ht="15.75">
      <c r="A293" s="41"/>
      <c r="B293" s="30"/>
      <c r="C293" s="36"/>
    </row>
    <row r="294" spans="1:3" s="16" customFormat="1" ht="15.75">
      <c r="A294" s="41"/>
      <c r="B294" s="30"/>
      <c r="C294" s="36"/>
    </row>
    <row r="295" spans="1:3" s="16" customFormat="1" ht="15.75">
      <c r="A295" s="41"/>
      <c r="B295" s="30"/>
      <c r="C295" s="36"/>
    </row>
    <row r="296" spans="1:3" s="16" customFormat="1" ht="15.75">
      <c r="A296" s="41"/>
      <c r="B296" s="30"/>
      <c r="C296" s="36"/>
    </row>
    <row r="297" spans="1:3" s="16" customFormat="1" ht="15.75">
      <c r="A297" s="41"/>
      <c r="B297" s="30"/>
      <c r="C297" s="36"/>
    </row>
    <row r="298" spans="1:3" s="16" customFormat="1" ht="15.75">
      <c r="A298" s="41"/>
      <c r="B298" s="30"/>
      <c r="C298" s="36"/>
    </row>
    <row r="299" spans="1:3" s="16" customFormat="1" ht="15.75">
      <c r="A299" s="41"/>
      <c r="B299" s="30"/>
      <c r="C299" s="36"/>
    </row>
    <row r="300" spans="1:3" s="16" customFormat="1" ht="15.75">
      <c r="A300" s="41"/>
      <c r="B300" s="30"/>
      <c r="C300" s="36"/>
    </row>
    <row r="301" spans="1:3" s="16" customFormat="1" ht="15.75">
      <c r="A301" s="41"/>
      <c r="B301" s="30"/>
      <c r="C301" s="36"/>
    </row>
    <row r="302" spans="1:3" s="16" customFormat="1" ht="15.75">
      <c r="A302" s="41"/>
      <c r="B302" s="30"/>
      <c r="C302" s="36"/>
    </row>
    <row r="303" spans="1:3" s="16" customFormat="1" ht="15.75">
      <c r="A303" s="41"/>
      <c r="B303" s="30"/>
      <c r="C303" s="36"/>
    </row>
    <row r="304" spans="1:3" s="16" customFormat="1" ht="15.75">
      <c r="A304" s="41"/>
      <c r="B304" s="30"/>
      <c r="C304" s="36"/>
    </row>
    <row r="305" spans="1:3" s="16" customFormat="1" ht="15.75">
      <c r="A305" s="41"/>
      <c r="B305" s="30"/>
      <c r="C305" s="36"/>
    </row>
    <row r="306" spans="1:3" s="16" customFormat="1" ht="15.75">
      <c r="A306" s="41"/>
      <c r="B306" s="30"/>
      <c r="C306" s="36"/>
    </row>
    <row r="307" spans="1:3" s="16" customFormat="1" ht="15.75">
      <c r="A307" s="41"/>
      <c r="B307" s="30"/>
      <c r="C307" s="36"/>
    </row>
    <row r="308" spans="1:3" s="16" customFormat="1" ht="15.75">
      <c r="A308" s="41"/>
      <c r="B308" s="30"/>
      <c r="C308" s="36"/>
    </row>
    <row r="309" spans="1:3" s="16" customFormat="1" ht="15.75">
      <c r="A309" s="41"/>
      <c r="B309" s="30"/>
      <c r="C309" s="36"/>
    </row>
    <row r="310" spans="1:3" s="16" customFormat="1" ht="15.75">
      <c r="A310" s="41"/>
      <c r="B310" s="30"/>
      <c r="C310" s="36"/>
    </row>
    <row r="311" spans="1:3" s="16" customFormat="1" ht="15.75">
      <c r="A311" s="41"/>
      <c r="B311" s="30"/>
      <c r="C311" s="36"/>
    </row>
    <row r="312" spans="1:3" s="16" customFormat="1" ht="15.75">
      <c r="A312" s="41"/>
      <c r="B312" s="30"/>
      <c r="C312" s="36"/>
    </row>
    <row r="313" spans="1:3" s="16" customFormat="1" ht="15.75">
      <c r="A313" s="41"/>
      <c r="B313" s="30"/>
      <c r="C313" s="36"/>
    </row>
    <row r="314" spans="1:3" s="16" customFormat="1" ht="15.75">
      <c r="A314" s="41"/>
      <c r="B314" s="30"/>
      <c r="C314" s="36"/>
    </row>
    <row r="315" spans="1:3" s="16" customFormat="1" ht="15.75">
      <c r="A315" s="41"/>
      <c r="B315" s="30"/>
      <c r="C315" s="36"/>
    </row>
    <row r="316" spans="1:3" s="16" customFormat="1" ht="15.75">
      <c r="A316" s="41"/>
      <c r="B316" s="30"/>
      <c r="C316" s="36"/>
    </row>
    <row r="317" spans="1:3" s="16" customFormat="1" ht="15.75">
      <c r="A317" s="41"/>
      <c r="B317" s="30"/>
      <c r="C317" s="36"/>
    </row>
    <row r="318" spans="1:3" s="16" customFormat="1" ht="15.75">
      <c r="A318" s="41"/>
      <c r="B318" s="30"/>
      <c r="C318" s="36"/>
    </row>
    <row r="319" spans="1:3" s="16" customFormat="1" ht="15.75">
      <c r="A319" s="41"/>
      <c r="B319" s="30"/>
      <c r="C319" s="36"/>
    </row>
    <row r="320" spans="1:3" s="16" customFormat="1" ht="15.75">
      <c r="A320" s="41"/>
      <c r="B320" s="30"/>
      <c r="C320" s="36"/>
    </row>
    <row r="321" spans="1:3" s="16" customFormat="1" ht="15.75">
      <c r="A321" s="41"/>
      <c r="B321" s="30"/>
      <c r="C321" s="36"/>
    </row>
    <row r="322" spans="1:3" s="16" customFormat="1" ht="15.75">
      <c r="A322" s="41"/>
      <c r="B322" s="30"/>
      <c r="C322" s="36"/>
    </row>
    <row r="323" spans="1:3" s="16" customFormat="1" ht="15.75">
      <c r="A323" s="41"/>
      <c r="B323" s="30"/>
      <c r="C323" s="36"/>
    </row>
    <row r="324" spans="1:3" s="16" customFormat="1" ht="15.75">
      <c r="A324" s="41"/>
      <c r="B324" s="30"/>
      <c r="C324" s="36"/>
    </row>
    <row r="325" spans="1:3" s="16" customFormat="1" ht="15.75">
      <c r="A325" s="41"/>
      <c r="B325" s="30"/>
      <c r="C325" s="36"/>
    </row>
    <row r="326" spans="1:3" s="16" customFormat="1" ht="15.75">
      <c r="A326" s="41"/>
      <c r="B326" s="30"/>
      <c r="C326" s="36"/>
    </row>
    <row r="327" spans="1:3" s="16" customFormat="1" ht="15.75">
      <c r="A327" s="41"/>
      <c r="B327" s="30"/>
      <c r="C327" s="36"/>
    </row>
    <row r="328" spans="1:3" s="16" customFormat="1" ht="15.75">
      <c r="A328" s="41"/>
      <c r="B328" s="30"/>
      <c r="C328" s="36"/>
    </row>
    <row r="329" spans="1:3" s="16" customFormat="1" ht="15.75">
      <c r="A329" s="41"/>
      <c r="B329" s="30"/>
      <c r="C329" s="36"/>
    </row>
    <row r="330" spans="1:3" s="16" customFormat="1" ht="15.75">
      <c r="A330" s="41"/>
      <c r="B330" s="30"/>
      <c r="C330" s="36"/>
    </row>
    <row r="331" spans="1:3" s="16" customFormat="1" ht="15.75">
      <c r="A331" s="41"/>
      <c r="B331" s="30"/>
      <c r="C331" s="36"/>
    </row>
    <row r="332" spans="1:3" s="16" customFormat="1" ht="15.75">
      <c r="A332" s="41"/>
      <c r="B332" s="30"/>
      <c r="C332" s="36"/>
    </row>
    <row r="333" spans="1:3" s="16" customFormat="1" ht="15.75">
      <c r="A333" s="41"/>
      <c r="B333" s="30"/>
      <c r="C333" s="36"/>
    </row>
    <row r="334" spans="1:3" s="16" customFormat="1" ht="15.75">
      <c r="A334" s="41"/>
      <c r="B334" s="30"/>
      <c r="C334" s="36"/>
    </row>
    <row r="335" spans="1:3" s="16" customFormat="1" ht="15.75">
      <c r="A335" s="41"/>
      <c r="B335" s="30"/>
      <c r="C335" s="36"/>
    </row>
    <row r="336" spans="1:3" s="16" customFormat="1" ht="15.75">
      <c r="A336" s="41"/>
      <c r="B336" s="30"/>
      <c r="C336" s="36"/>
    </row>
    <row r="337" spans="1:3" s="16" customFormat="1" ht="15.75">
      <c r="A337" s="41"/>
      <c r="B337" s="30"/>
      <c r="C337" s="36"/>
    </row>
    <row r="338" spans="1:3" s="16" customFormat="1" ht="15.75">
      <c r="A338" s="41"/>
      <c r="B338" s="30"/>
      <c r="C338" s="36"/>
    </row>
    <row r="339" spans="1:3" s="16" customFormat="1" ht="15.75">
      <c r="A339" s="41"/>
      <c r="B339" s="30"/>
      <c r="C339" s="36"/>
    </row>
    <row r="340" spans="1:3" s="16" customFormat="1" ht="15.75">
      <c r="A340" s="41"/>
      <c r="B340" s="30"/>
      <c r="C340" s="36"/>
    </row>
    <row r="341" spans="1:3" s="16" customFormat="1" ht="15.75">
      <c r="A341" s="41"/>
      <c r="B341" s="30"/>
      <c r="C341" s="36"/>
    </row>
    <row r="342" spans="1:3" s="16" customFormat="1" ht="15.75">
      <c r="A342" s="41"/>
      <c r="B342" s="30"/>
      <c r="C342" s="36"/>
    </row>
    <row r="343" spans="1:3" s="16" customFormat="1" ht="15.75">
      <c r="A343" s="41"/>
      <c r="B343" s="30"/>
      <c r="C343" s="36"/>
    </row>
    <row r="344" spans="1:3" s="16" customFormat="1" ht="15.75">
      <c r="A344" s="41"/>
      <c r="B344" s="30"/>
      <c r="C344" s="36"/>
    </row>
    <row r="345" spans="1:3" s="16" customFormat="1" ht="15.75">
      <c r="A345" s="41"/>
      <c r="B345" s="30"/>
      <c r="C345" s="36"/>
    </row>
    <row r="346" spans="1:3" s="16" customFormat="1" ht="15.75">
      <c r="A346" s="41"/>
      <c r="B346" s="30"/>
      <c r="C346" s="36"/>
    </row>
    <row r="347" spans="1:3" s="16" customFormat="1" ht="15.75">
      <c r="A347" s="41"/>
      <c r="B347" s="30"/>
      <c r="C347" s="36"/>
    </row>
    <row r="348" spans="1:3" s="16" customFormat="1" ht="15.75">
      <c r="A348" s="41"/>
      <c r="B348" s="30"/>
      <c r="C348" s="36"/>
    </row>
    <row r="349" spans="1:3" s="16" customFormat="1" ht="15.75">
      <c r="A349" s="41"/>
      <c r="B349" s="30"/>
      <c r="C349" s="36"/>
    </row>
    <row r="350" spans="1:3" s="16" customFormat="1" ht="15.75">
      <c r="A350" s="41"/>
      <c r="B350" s="30"/>
      <c r="C350" s="36"/>
    </row>
    <row r="351" spans="1:3" s="16" customFormat="1" ht="15.75">
      <c r="A351" s="41"/>
      <c r="B351" s="30"/>
      <c r="C351" s="36"/>
    </row>
    <row r="352" spans="1:3" s="16" customFormat="1" ht="15.75">
      <c r="A352" s="41"/>
      <c r="B352" s="30"/>
      <c r="C352" s="36"/>
    </row>
    <row r="353" spans="1:3" s="16" customFormat="1" ht="15.75">
      <c r="A353" s="41"/>
      <c r="B353" s="30"/>
      <c r="C353" s="36"/>
    </row>
    <row r="354" spans="1:3" s="16" customFormat="1" ht="15.75">
      <c r="A354" s="41"/>
      <c r="B354" s="30"/>
      <c r="C354" s="36"/>
    </row>
    <row r="355" spans="1:3" s="16" customFormat="1" ht="15.75">
      <c r="A355" s="41"/>
      <c r="B355" s="30"/>
      <c r="C355" s="36"/>
    </row>
    <row r="356" spans="1:3" s="16" customFormat="1" ht="15.75">
      <c r="A356" s="41"/>
      <c r="B356" s="30"/>
      <c r="C356" s="36"/>
    </row>
    <row r="357" spans="1:3" s="16" customFormat="1" ht="15.75">
      <c r="A357" s="41"/>
      <c r="B357" s="30"/>
      <c r="C357" s="36"/>
    </row>
    <row r="358" spans="1:3" s="16" customFormat="1" ht="15.75">
      <c r="A358" s="41"/>
      <c r="B358" s="30"/>
      <c r="C358" s="36"/>
    </row>
    <row r="359" spans="1:3" s="16" customFormat="1" ht="15.75">
      <c r="A359" s="41"/>
      <c r="B359" s="30"/>
      <c r="C359" s="36"/>
    </row>
    <row r="360" spans="1:3" s="16" customFormat="1" ht="15.75">
      <c r="A360" s="41"/>
      <c r="B360" s="30"/>
      <c r="C360" s="36"/>
    </row>
    <row r="361" spans="1:3" s="16" customFormat="1" ht="15.75">
      <c r="A361" s="41"/>
      <c r="B361" s="30"/>
      <c r="C361" s="36"/>
    </row>
    <row r="362" spans="1:3" s="16" customFormat="1" ht="15.75">
      <c r="A362" s="41"/>
      <c r="B362" s="30"/>
      <c r="C362" s="36"/>
    </row>
    <row r="363" spans="1:3" s="16" customFormat="1" ht="15.75">
      <c r="A363" s="41"/>
      <c r="B363" s="30"/>
      <c r="C363" s="36"/>
    </row>
    <row r="364" spans="1:3" s="16" customFormat="1" ht="15.75">
      <c r="A364" s="41"/>
      <c r="B364" s="30"/>
      <c r="C364" s="36"/>
    </row>
    <row r="365" spans="1:3" s="16" customFormat="1" ht="15.75">
      <c r="A365" s="41"/>
      <c r="B365" s="30"/>
      <c r="C365" s="36"/>
    </row>
    <row r="366" spans="1:3" s="16" customFormat="1" ht="15.75">
      <c r="A366" s="41"/>
      <c r="B366" s="30"/>
      <c r="C366" s="36"/>
    </row>
    <row r="367" spans="1:3" s="16" customFormat="1" ht="15.75">
      <c r="A367" s="41"/>
      <c r="B367" s="30"/>
      <c r="C367" s="36"/>
    </row>
    <row r="368" spans="1:3" s="16" customFormat="1" ht="15.75">
      <c r="A368" s="41"/>
      <c r="B368" s="30"/>
      <c r="C368" s="36"/>
    </row>
    <row r="369" spans="1:3" s="16" customFormat="1" ht="15.75">
      <c r="A369" s="41"/>
      <c r="B369" s="30"/>
      <c r="C369" s="36"/>
    </row>
    <row r="370" spans="1:3" s="16" customFormat="1" ht="15.75">
      <c r="A370" s="41"/>
      <c r="B370" s="30"/>
      <c r="C370" s="36"/>
    </row>
    <row r="371" spans="1:3" s="16" customFormat="1" ht="15.75">
      <c r="A371" s="41"/>
      <c r="B371" s="30"/>
      <c r="C371" s="36"/>
    </row>
    <row r="372" spans="1:3" s="16" customFormat="1" ht="15.75">
      <c r="A372" s="41"/>
      <c r="B372" s="30"/>
      <c r="C372" s="36"/>
    </row>
  </sheetData>
  <sheetProtection/>
  <mergeCells count="3">
    <mergeCell ref="A7:C7"/>
    <mergeCell ref="A8:C8"/>
    <mergeCell ref="A9:C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0"/>
  <sheetViews>
    <sheetView view="pageBreakPreview" zoomScale="83" zoomScaleSheetLayoutView="83" zoomScalePageLayoutView="0" workbookViewId="0" topLeftCell="A1">
      <selection activeCell="C30" sqref="C30"/>
    </sheetView>
  </sheetViews>
  <sheetFormatPr defaultColWidth="9.140625" defaultRowHeight="12.75"/>
  <cols>
    <col min="1" max="1" width="19.140625" style="3" customWidth="1"/>
    <col min="2" max="2" width="49.7109375" style="19" customWidth="1"/>
    <col min="3" max="3" width="14.57421875" style="13" customWidth="1"/>
    <col min="4" max="4" width="16.421875" style="13" customWidth="1"/>
    <col min="5" max="16384" width="9.140625" style="1" customWidth="1"/>
  </cols>
  <sheetData>
    <row r="1" spans="2:4" ht="12.75" customHeight="1">
      <c r="B1" s="23"/>
      <c r="C1" s="44" t="s">
        <v>40</v>
      </c>
      <c r="D1" s="1"/>
    </row>
    <row r="2" spans="1:4" ht="11.25" customHeight="1">
      <c r="A2" s="6"/>
      <c r="B2" s="23"/>
      <c r="C2" s="45" t="s">
        <v>33</v>
      </c>
      <c r="D2" s="1"/>
    </row>
    <row r="3" spans="1:4" ht="15.75">
      <c r="A3" s="6"/>
      <c r="B3" s="23"/>
      <c r="C3" s="46" t="s">
        <v>34</v>
      </c>
      <c r="D3" s="1"/>
    </row>
    <row r="4" spans="2:4" ht="15.75">
      <c r="B4" s="23"/>
      <c r="C4" s="43" t="s">
        <v>229</v>
      </c>
      <c r="D4" s="1"/>
    </row>
    <row r="5" spans="1:4" ht="6.75" customHeight="1">
      <c r="A5" s="198"/>
      <c r="B5" s="42"/>
      <c r="C5" s="42"/>
      <c r="D5" s="42"/>
    </row>
    <row r="6" spans="1:4" ht="15.75" customHeight="1">
      <c r="A6" s="198"/>
      <c r="B6" s="214" t="s">
        <v>35</v>
      </c>
      <c r="C6" s="214"/>
      <c r="D6" s="214"/>
    </row>
    <row r="7" spans="1:4" ht="33.75" customHeight="1">
      <c r="A7" s="198"/>
      <c r="B7" s="215" t="s">
        <v>36</v>
      </c>
      <c r="C7" s="215"/>
      <c r="D7" s="215"/>
    </row>
    <row r="8" spans="1:4" ht="12.75" customHeight="1">
      <c r="A8" s="198"/>
      <c r="B8" s="216" t="s">
        <v>157</v>
      </c>
      <c r="C8" s="216"/>
      <c r="D8" s="216"/>
    </row>
    <row r="9" ht="13.5" customHeight="1">
      <c r="D9" s="1"/>
    </row>
    <row r="10" spans="1:4" s="3" customFormat="1" ht="30.75" customHeight="1">
      <c r="A10" s="18" t="s">
        <v>37</v>
      </c>
      <c r="B10" s="18" t="s">
        <v>38</v>
      </c>
      <c r="C10" s="18" t="s">
        <v>158</v>
      </c>
      <c r="D10" s="18" t="s">
        <v>159</v>
      </c>
    </row>
    <row r="11" spans="1:4" s="2" customFormat="1" ht="15.75">
      <c r="A11" s="38" t="s">
        <v>1</v>
      </c>
      <c r="B11" s="5" t="s">
        <v>0</v>
      </c>
      <c r="C11" s="33">
        <f>C12+C20+C24+C26+C27</f>
        <v>10810</v>
      </c>
      <c r="D11" s="33">
        <f>D12+D20+D24+D26+D27</f>
        <v>10810</v>
      </c>
    </row>
    <row r="12" spans="1:4" s="2" customFormat="1" ht="14.25" customHeight="1">
      <c r="A12" s="38"/>
      <c r="B12" s="5" t="s">
        <v>32</v>
      </c>
      <c r="C12" s="33">
        <f>C13+C14+C15+C16+C17+C18+C19</f>
        <v>8134.6</v>
      </c>
      <c r="D12" s="33">
        <f>D13+D14+D15+D16+D17+D18+D19</f>
        <v>8134.6</v>
      </c>
    </row>
    <row r="13" spans="1:4" ht="68.25" customHeight="1">
      <c r="A13" s="39" t="s">
        <v>228</v>
      </c>
      <c r="B13" s="26" t="s">
        <v>7</v>
      </c>
      <c r="C13" s="34">
        <v>840</v>
      </c>
      <c r="D13" s="34">
        <v>840</v>
      </c>
    </row>
    <row r="14" spans="1:4" ht="36.75" customHeight="1">
      <c r="A14" s="39" t="s">
        <v>243</v>
      </c>
      <c r="B14" s="26" t="s">
        <v>156</v>
      </c>
      <c r="C14" s="34">
        <v>1554.7</v>
      </c>
      <c r="D14" s="34">
        <v>1554.7</v>
      </c>
    </row>
    <row r="15" spans="1:4" ht="38.25" customHeight="1">
      <c r="A15" s="39" t="s">
        <v>8</v>
      </c>
      <c r="B15" s="27" t="s">
        <v>9</v>
      </c>
      <c r="C15" s="34">
        <v>600</v>
      </c>
      <c r="D15" s="34">
        <v>600</v>
      </c>
    </row>
    <row r="16" spans="1:4" ht="44.25" customHeight="1">
      <c r="A16" s="39" t="s">
        <v>10</v>
      </c>
      <c r="B16" s="26" t="s">
        <v>11</v>
      </c>
      <c r="C16" s="34">
        <v>2700</v>
      </c>
      <c r="D16" s="34">
        <v>2700</v>
      </c>
    </row>
    <row r="17" spans="1:4" ht="45" customHeight="1">
      <c r="A17" s="39" t="s">
        <v>12</v>
      </c>
      <c r="B17" s="26" t="s">
        <v>13</v>
      </c>
      <c r="C17" s="34">
        <v>1859.9</v>
      </c>
      <c r="D17" s="34">
        <v>1859.9</v>
      </c>
    </row>
    <row r="18" spans="1:4" ht="14.25" customHeight="1">
      <c r="A18" s="39" t="s">
        <v>112</v>
      </c>
      <c r="B18" s="26" t="s">
        <v>113</v>
      </c>
      <c r="C18" s="34">
        <v>80</v>
      </c>
      <c r="D18" s="34">
        <v>80</v>
      </c>
    </row>
    <row r="19" spans="1:4" ht="14.25" customHeight="1">
      <c r="A19" s="39" t="s">
        <v>114</v>
      </c>
      <c r="B19" s="26" t="s">
        <v>115</v>
      </c>
      <c r="C19" s="34">
        <v>500</v>
      </c>
      <c r="D19" s="34">
        <v>500</v>
      </c>
    </row>
    <row r="20" spans="1:4" s="2" customFormat="1" ht="37.5" customHeight="1">
      <c r="A20" s="38" t="s">
        <v>14</v>
      </c>
      <c r="B20" s="12" t="s">
        <v>15</v>
      </c>
      <c r="C20" s="33">
        <f>C21+C22+C23</f>
        <v>375.40000000000003</v>
      </c>
      <c r="D20" s="33">
        <f>D21+D22+D23</f>
        <v>375.40000000000003</v>
      </c>
    </row>
    <row r="21" spans="1:4" ht="57" customHeight="1">
      <c r="A21" s="197" t="s">
        <v>242</v>
      </c>
      <c r="B21" s="27" t="s">
        <v>16</v>
      </c>
      <c r="C21" s="34">
        <v>286</v>
      </c>
      <c r="D21" s="34">
        <v>286</v>
      </c>
    </row>
    <row r="22" spans="1:4" ht="47.25" customHeight="1">
      <c r="A22" s="39" t="s">
        <v>17</v>
      </c>
      <c r="B22" s="27" t="s">
        <v>18</v>
      </c>
      <c r="C22" s="34">
        <v>9.1</v>
      </c>
      <c r="D22" s="34">
        <v>9.1</v>
      </c>
    </row>
    <row r="23" spans="1:4" ht="48.75" customHeight="1">
      <c r="A23" s="39" t="s">
        <v>19</v>
      </c>
      <c r="B23" s="26" t="s">
        <v>20</v>
      </c>
      <c r="C23" s="34">
        <v>80.3</v>
      </c>
      <c r="D23" s="34">
        <v>80.3</v>
      </c>
    </row>
    <row r="24" spans="1:4" s="2" customFormat="1" ht="24.75" customHeight="1">
      <c r="A24" s="38" t="s">
        <v>30</v>
      </c>
      <c r="B24" s="12" t="s">
        <v>29</v>
      </c>
      <c r="C24" s="33">
        <f>C25</f>
        <v>450</v>
      </c>
      <c r="D24" s="33">
        <f>D25</f>
        <v>450</v>
      </c>
    </row>
    <row r="25" spans="1:4" ht="38.25" customHeight="1">
      <c r="A25" s="197" t="s">
        <v>137</v>
      </c>
      <c r="B25" s="4" t="s">
        <v>21</v>
      </c>
      <c r="C25" s="34">
        <v>450</v>
      </c>
      <c r="D25" s="34">
        <v>450</v>
      </c>
    </row>
    <row r="26" spans="1:4" ht="24" customHeight="1">
      <c r="A26" s="133" t="s">
        <v>146</v>
      </c>
      <c r="B26" s="134" t="s">
        <v>61</v>
      </c>
      <c r="C26" s="33">
        <v>150</v>
      </c>
      <c r="D26" s="33">
        <v>150</v>
      </c>
    </row>
    <row r="27" spans="1:4" ht="33" customHeight="1">
      <c r="A27" s="134" t="s">
        <v>147</v>
      </c>
      <c r="B27" s="134" t="s">
        <v>148</v>
      </c>
      <c r="C27" s="33">
        <v>1700</v>
      </c>
      <c r="D27" s="33">
        <v>1700</v>
      </c>
    </row>
    <row r="28" spans="1:4" s="2" customFormat="1" ht="13.5" customHeight="1">
      <c r="A28" s="38" t="s">
        <v>2</v>
      </c>
      <c r="B28" s="5" t="s">
        <v>22</v>
      </c>
      <c r="C28" s="33">
        <f>C29</f>
        <v>190</v>
      </c>
      <c r="D28" s="33">
        <f>D29</f>
        <v>190</v>
      </c>
    </row>
    <row r="29" spans="1:4" ht="12.75" customHeight="1">
      <c r="A29" s="39" t="s">
        <v>96</v>
      </c>
      <c r="B29" s="4" t="s">
        <v>31</v>
      </c>
      <c r="C29" s="34">
        <v>190</v>
      </c>
      <c r="D29" s="34">
        <v>190</v>
      </c>
    </row>
    <row r="30" spans="1:4" s="2" customFormat="1" ht="15" customHeight="1">
      <c r="A30" s="38"/>
      <c r="B30" s="5" t="s">
        <v>5</v>
      </c>
      <c r="C30" s="33">
        <f>C11+C28</f>
        <v>11000</v>
      </c>
      <c r="D30" s="33">
        <f>D11+D28</f>
        <v>11000</v>
      </c>
    </row>
    <row r="31" spans="1:4" s="14" customFormat="1" ht="15.75">
      <c r="A31" s="40"/>
      <c r="B31" s="20"/>
      <c r="C31" s="92"/>
      <c r="D31" s="15"/>
    </row>
    <row r="32" spans="1:4" s="14" customFormat="1" ht="15.75">
      <c r="A32" s="40"/>
      <c r="B32" s="20"/>
      <c r="C32" s="15"/>
      <c r="D32" s="15"/>
    </row>
    <row r="33" spans="1:4" s="14" customFormat="1" ht="15.75">
      <c r="A33" s="40"/>
      <c r="B33" s="20"/>
      <c r="C33" s="15"/>
      <c r="D33" s="15"/>
    </row>
    <row r="129" spans="1:4" s="16" customFormat="1" ht="15.75">
      <c r="A129" s="41"/>
      <c r="B129" s="21"/>
      <c r="C129" s="17"/>
      <c r="D129" s="17"/>
    </row>
    <row r="130" spans="1:4" s="16" customFormat="1" ht="15.75">
      <c r="A130" s="41"/>
      <c r="B130" s="21"/>
      <c r="C130" s="17"/>
      <c r="D130" s="17"/>
    </row>
    <row r="131" spans="1:4" s="16" customFormat="1" ht="15.75">
      <c r="A131" s="41"/>
      <c r="B131" s="21"/>
      <c r="C131" s="17"/>
      <c r="D131" s="17"/>
    </row>
    <row r="132" spans="1:4" s="16" customFormat="1" ht="15.75">
      <c r="A132" s="41"/>
      <c r="B132" s="21"/>
      <c r="C132" s="17"/>
      <c r="D132" s="17"/>
    </row>
    <row r="133" spans="1:4" s="16" customFormat="1" ht="15.75">
      <c r="A133" s="41"/>
      <c r="B133" s="21"/>
      <c r="C133" s="17"/>
      <c r="D133" s="17"/>
    </row>
    <row r="134" spans="1:4" s="16" customFormat="1" ht="15.75">
      <c r="A134" s="41"/>
      <c r="B134" s="21"/>
      <c r="C134" s="17"/>
      <c r="D134" s="17"/>
    </row>
    <row r="135" spans="1:4" s="16" customFormat="1" ht="15.75">
      <c r="A135" s="41"/>
      <c r="B135" s="21"/>
      <c r="C135" s="17"/>
      <c r="D135" s="17"/>
    </row>
    <row r="136" spans="1:4" s="16" customFormat="1" ht="15.75">
      <c r="A136" s="41"/>
      <c r="B136" s="21"/>
      <c r="C136" s="17"/>
      <c r="D136" s="17"/>
    </row>
    <row r="137" spans="1:4" s="16" customFormat="1" ht="15.75">
      <c r="A137" s="41"/>
      <c r="B137" s="21"/>
      <c r="C137" s="17"/>
      <c r="D137" s="17"/>
    </row>
    <row r="138" spans="1:4" s="16" customFormat="1" ht="15.75">
      <c r="A138" s="41"/>
      <c r="B138" s="21"/>
      <c r="C138" s="17"/>
      <c r="D138" s="17"/>
    </row>
    <row r="139" spans="1:4" s="16" customFormat="1" ht="15.75">
      <c r="A139" s="41"/>
      <c r="B139" s="21"/>
      <c r="C139" s="17"/>
      <c r="D139" s="17"/>
    </row>
    <row r="140" spans="1:4" s="16" customFormat="1" ht="15.75">
      <c r="A140" s="41"/>
      <c r="B140" s="21"/>
      <c r="C140" s="17"/>
      <c r="D140" s="17"/>
    </row>
    <row r="141" spans="1:4" s="16" customFormat="1" ht="15.75">
      <c r="A141" s="41"/>
      <c r="B141" s="21"/>
      <c r="C141" s="17"/>
      <c r="D141" s="17"/>
    </row>
    <row r="142" spans="1:4" s="16" customFormat="1" ht="15.75">
      <c r="A142" s="41"/>
      <c r="B142" s="21"/>
      <c r="C142" s="17"/>
      <c r="D142" s="17"/>
    </row>
    <row r="143" spans="1:4" s="16" customFormat="1" ht="15.75">
      <c r="A143" s="41"/>
      <c r="B143" s="21"/>
      <c r="C143" s="17"/>
      <c r="D143" s="17"/>
    </row>
    <row r="144" spans="1:4" s="16" customFormat="1" ht="15.75">
      <c r="A144" s="41"/>
      <c r="B144" s="21"/>
      <c r="C144" s="17"/>
      <c r="D144" s="17"/>
    </row>
    <row r="145" spans="1:4" s="16" customFormat="1" ht="15.75">
      <c r="A145" s="41"/>
      <c r="B145" s="21"/>
      <c r="C145" s="17"/>
      <c r="D145" s="17"/>
    </row>
    <row r="146" spans="1:4" s="16" customFormat="1" ht="15.75">
      <c r="A146" s="41"/>
      <c r="B146" s="21"/>
      <c r="C146" s="17"/>
      <c r="D146" s="17"/>
    </row>
    <row r="147" spans="1:4" s="16" customFormat="1" ht="15.75">
      <c r="A147" s="41"/>
      <c r="B147" s="21"/>
      <c r="C147" s="17"/>
      <c r="D147" s="17"/>
    </row>
    <row r="148" spans="1:4" s="16" customFormat="1" ht="15.75">
      <c r="A148" s="41"/>
      <c r="B148" s="21"/>
      <c r="C148" s="17"/>
      <c r="D148" s="17"/>
    </row>
    <row r="149" spans="1:4" s="16" customFormat="1" ht="15.75">
      <c r="A149" s="41"/>
      <c r="B149" s="21"/>
      <c r="C149" s="17"/>
      <c r="D149" s="17"/>
    </row>
    <row r="150" spans="1:4" s="16" customFormat="1" ht="15.75">
      <c r="A150" s="41"/>
      <c r="B150" s="21"/>
      <c r="C150" s="17"/>
      <c r="D150" s="17"/>
    </row>
    <row r="151" spans="1:4" s="16" customFormat="1" ht="15.75">
      <c r="A151" s="41"/>
      <c r="B151" s="21"/>
      <c r="C151" s="17"/>
      <c r="D151" s="17"/>
    </row>
    <row r="152" spans="1:4" s="16" customFormat="1" ht="15.75">
      <c r="A152" s="41"/>
      <c r="B152" s="21"/>
      <c r="C152" s="17"/>
      <c r="D152" s="17"/>
    </row>
    <row r="153" spans="1:4" s="16" customFormat="1" ht="15.75">
      <c r="A153" s="41"/>
      <c r="B153" s="21"/>
      <c r="C153" s="17"/>
      <c r="D153" s="17"/>
    </row>
    <row r="154" spans="1:4" s="16" customFormat="1" ht="15.75">
      <c r="A154" s="41"/>
      <c r="B154" s="21"/>
      <c r="C154" s="17"/>
      <c r="D154" s="17"/>
    </row>
    <row r="155" spans="1:4" s="16" customFormat="1" ht="15.75">
      <c r="A155" s="41"/>
      <c r="B155" s="21"/>
      <c r="C155" s="17"/>
      <c r="D155" s="17"/>
    </row>
    <row r="156" spans="1:4" s="16" customFormat="1" ht="15.75">
      <c r="A156" s="41"/>
      <c r="B156" s="21"/>
      <c r="C156" s="17"/>
      <c r="D156" s="17"/>
    </row>
    <row r="157" spans="1:4" s="16" customFormat="1" ht="15.75">
      <c r="A157" s="41"/>
      <c r="B157" s="21"/>
      <c r="C157" s="17"/>
      <c r="D157" s="17"/>
    </row>
    <row r="158" spans="1:4" s="16" customFormat="1" ht="15.75">
      <c r="A158" s="41"/>
      <c r="B158" s="21"/>
      <c r="C158" s="17"/>
      <c r="D158" s="17"/>
    </row>
    <row r="159" spans="1:4" s="16" customFormat="1" ht="15.75">
      <c r="A159" s="41"/>
      <c r="B159" s="21"/>
      <c r="C159" s="17"/>
      <c r="D159" s="17"/>
    </row>
    <row r="160" spans="1:4" s="16" customFormat="1" ht="15.75">
      <c r="A160" s="41"/>
      <c r="B160" s="21"/>
      <c r="C160" s="17"/>
      <c r="D160" s="17"/>
    </row>
    <row r="161" spans="1:4" s="16" customFormat="1" ht="15.75">
      <c r="A161" s="41"/>
      <c r="B161" s="21"/>
      <c r="C161" s="17"/>
      <c r="D161" s="17"/>
    </row>
    <row r="162" spans="1:4" s="16" customFormat="1" ht="15.75">
      <c r="A162" s="41"/>
      <c r="B162" s="21"/>
      <c r="C162" s="17"/>
      <c r="D162" s="17"/>
    </row>
    <row r="163" spans="1:4" s="16" customFormat="1" ht="15.75">
      <c r="A163" s="41"/>
      <c r="B163" s="21"/>
      <c r="C163" s="17"/>
      <c r="D163" s="17"/>
    </row>
    <row r="164" spans="1:4" s="16" customFormat="1" ht="15.75">
      <c r="A164" s="41"/>
      <c r="B164" s="21"/>
      <c r="C164" s="17"/>
      <c r="D164" s="17"/>
    </row>
    <row r="165" spans="1:4" s="16" customFormat="1" ht="15.75">
      <c r="A165" s="41"/>
      <c r="B165" s="21"/>
      <c r="C165" s="17"/>
      <c r="D165" s="17"/>
    </row>
    <row r="166" spans="1:4" s="16" customFormat="1" ht="15.75">
      <c r="A166" s="41"/>
      <c r="B166" s="21"/>
      <c r="C166" s="17"/>
      <c r="D166" s="17"/>
    </row>
    <row r="167" spans="1:4" s="16" customFormat="1" ht="15.75">
      <c r="A167" s="41"/>
      <c r="B167" s="21"/>
      <c r="C167" s="17"/>
      <c r="D167" s="17"/>
    </row>
    <row r="168" spans="1:4" s="16" customFormat="1" ht="15.75">
      <c r="A168" s="41"/>
      <c r="B168" s="21"/>
      <c r="C168" s="17"/>
      <c r="D168" s="17"/>
    </row>
    <row r="169" spans="1:4" s="16" customFormat="1" ht="15.75">
      <c r="A169" s="41"/>
      <c r="B169" s="21"/>
      <c r="C169" s="17"/>
      <c r="D169" s="17"/>
    </row>
    <row r="170" spans="1:4" s="16" customFormat="1" ht="15.75">
      <c r="A170" s="41"/>
      <c r="B170" s="21"/>
      <c r="C170" s="17"/>
      <c r="D170" s="17"/>
    </row>
    <row r="171" spans="1:4" s="16" customFormat="1" ht="15.75">
      <c r="A171" s="41"/>
      <c r="B171" s="21"/>
      <c r="C171" s="17"/>
      <c r="D171" s="17"/>
    </row>
    <row r="172" spans="1:4" s="16" customFormat="1" ht="15.75">
      <c r="A172" s="41"/>
      <c r="B172" s="21"/>
      <c r="C172" s="17"/>
      <c r="D172" s="17"/>
    </row>
    <row r="173" spans="1:4" s="16" customFormat="1" ht="15.75">
      <c r="A173" s="41"/>
      <c r="B173" s="21"/>
      <c r="C173" s="17"/>
      <c r="D173" s="17"/>
    </row>
    <row r="174" spans="1:4" s="16" customFormat="1" ht="15.75">
      <c r="A174" s="41"/>
      <c r="B174" s="21"/>
      <c r="C174" s="17"/>
      <c r="D174" s="17"/>
    </row>
    <row r="175" spans="1:4" s="16" customFormat="1" ht="15.75">
      <c r="A175" s="41"/>
      <c r="B175" s="21"/>
      <c r="C175" s="17"/>
      <c r="D175" s="17"/>
    </row>
    <row r="176" spans="1:4" s="16" customFormat="1" ht="15.75">
      <c r="A176" s="41"/>
      <c r="B176" s="21"/>
      <c r="C176" s="17"/>
      <c r="D176" s="17"/>
    </row>
    <row r="177" spans="1:4" s="16" customFormat="1" ht="15.75">
      <c r="A177" s="41"/>
      <c r="B177" s="21"/>
      <c r="C177" s="17"/>
      <c r="D177" s="17"/>
    </row>
    <row r="178" spans="1:4" s="16" customFormat="1" ht="15.75">
      <c r="A178" s="41"/>
      <c r="B178" s="21"/>
      <c r="C178" s="17"/>
      <c r="D178" s="17"/>
    </row>
    <row r="179" spans="1:4" s="16" customFormat="1" ht="15.75">
      <c r="A179" s="41"/>
      <c r="B179" s="21"/>
      <c r="C179" s="17"/>
      <c r="D179" s="17"/>
    </row>
    <row r="180" spans="1:4" s="16" customFormat="1" ht="15.75">
      <c r="A180" s="41"/>
      <c r="B180" s="21"/>
      <c r="C180" s="17"/>
      <c r="D180" s="17"/>
    </row>
    <row r="181" spans="1:4" s="16" customFormat="1" ht="15.75">
      <c r="A181" s="41"/>
      <c r="B181" s="21"/>
      <c r="C181" s="17"/>
      <c r="D181" s="17"/>
    </row>
    <row r="182" spans="1:4" s="16" customFormat="1" ht="15.75">
      <c r="A182" s="41"/>
      <c r="B182" s="21"/>
      <c r="C182" s="17"/>
      <c r="D182" s="17"/>
    </row>
    <row r="183" spans="1:4" s="16" customFormat="1" ht="15.75">
      <c r="A183" s="41"/>
      <c r="B183" s="21"/>
      <c r="C183" s="17"/>
      <c r="D183" s="17"/>
    </row>
    <row r="184" spans="1:4" s="16" customFormat="1" ht="15.75">
      <c r="A184" s="41"/>
      <c r="B184" s="21"/>
      <c r="C184" s="17"/>
      <c r="D184" s="17"/>
    </row>
    <row r="185" spans="1:4" s="16" customFormat="1" ht="15.75">
      <c r="A185" s="41"/>
      <c r="B185" s="21"/>
      <c r="C185" s="17"/>
      <c r="D185" s="17"/>
    </row>
    <row r="186" spans="1:4" s="16" customFormat="1" ht="15.75">
      <c r="A186" s="41"/>
      <c r="B186" s="21"/>
      <c r="C186" s="17"/>
      <c r="D186" s="17"/>
    </row>
    <row r="187" spans="1:4" s="16" customFormat="1" ht="15.75">
      <c r="A187" s="41"/>
      <c r="B187" s="21"/>
      <c r="C187" s="17"/>
      <c r="D187" s="17"/>
    </row>
    <row r="188" spans="1:4" s="16" customFormat="1" ht="15.75">
      <c r="A188" s="41"/>
      <c r="B188" s="21"/>
      <c r="C188" s="17"/>
      <c r="D188" s="17"/>
    </row>
    <row r="189" spans="1:4" s="16" customFormat="1" ht="15.75">
      <c r="A189" s="41"/>
      <c r="B189" s="21"/>
      <c r="C189" s="17"/>
      <c r="D189" s="17"/>
    </row>
    <row r="190" spans="1:4" s="16" customFormat="1" ht="15.75">
      <c r="A190" s="41"/>
      <c r="B190" s="21"/>
      <c r="C190" s="17"/>
      <c r="D190" s="17"/>
    </row>
    <row r="191" spans="1:4" s="16" customFormat="1" ht="15.75">
      <c r="A191" s="41"/>
      <c r="B191" s="21"/>
      <c r="C191" s="17"/>
      <c r="D191" s="17"/>
    </row>
    <row r="192" spans="1:4" s="16" customFormat="1" ht="15.75">
      <c r="A192" s="41"/>
      <c r="B192" s="21"/>
      <c r="C192" s="17"/>
      <c r="D192" s="17"/>
    </row>
    <row r="193" spans="1:4" s="16" customFormat="1" ht="15.75">
      <c r="A193" s="41"/>
      <c r="B193" s="21"/>
      <c r="C193" s="17"/>
      <c r="D193" s="17"/>
    </row>
    <row r="194" spans="1:4" s="16" customFormat="1" ht="15.75">
      <c r="A194" s="41"/>
      <c r="B194" s="21"/>
      <c r="C194" s="17"/>
      <c r="D194" s="17"/>
    </row>
    <row r="195" spans="1:4" s="16" customFormat="1" ht="15.75">
      <c r="A195" s="41"/>
      <c r="B195" s="21"/>
      <c r="C195" s="17"/>
      <c r="D195" s="17"/>
    </row>
    <row r="196" spans="1:4" s="16" customFormat="1" ht="15.75">
      <c r="A196" s="41"/>
      <c r="B196" s="21"/>
      <c r="C196" s="17"/>
      <c r="D196" s="17"/>
    </row>
    <row r="197" spans="1:4" s="16" customFormat="1" ht="15.75">
      <c r="A197" s="41"/>
      <c r="B197" s="21"/>
      <c r="C197" s="17"/>
      <c r="D197" s="17"/>
    </row>
    <row r="198" spans="1:4" s="16" customFormat="1" ht="15.75">
      <c r="A198" s="41"/>
      <c r="B198" s="21"/>
      <c r="C198" s="17"/>
      <c r="D198" s="17"/>
    </row>
    <row r="199" spans="1:4" s="16" customFormat="1" ht="15.75">
      <c r="A199" s="41"/>
      <c r="B199" s="21"/>
      <c r="C199" s="17"/>
      <c r="D199" s="17"/>
    </row>
    <row r="200" spans="1:4" s="16" customFormat="1" ht="15.75">
      <c r="A200" s="41"/>
      <c r="B200" s="21"/>
      <c r="C200" s="17"/>
      <c r="D200" s="17"/>
    </row>
    <row r="201" spans="1:4" s="16" customFormat="1" ht="15.75">
      <c r="A201" s="41"/>
      <c r="B201" s="21"/>
      <c r="C201" s="17"/>
      <c r="D201" s="17"/>
    </row>
    <row r="202" spans="1:4" s="16" customFormat="1" ht="15.75">
      <c r="A202" s="41"/>
      <c r="B202" s="21"/>
      <c r="C202" s="17"/>
      <c r="D202" s="17"/>
    </row>
    <row r="203" spans="1:4" s="16" customFormat="1" ht="15.75">
      <c r="A203" s="41"/>
      <c r="B203" s="21"/>
      <c r="C203" s="17"/>
      <c r="D203" s="17"/>
    </row>
    <row r="204" spans="1:4" s="16" customFormat="1" ht="15.75">
      <c r="A204" s="41"/>
      <c r="B204" s="21"/>
      <c r="C204" s="17"/>
      <c r="D204" s="17"/>
    </row>
    <row r="205" spans="1:4" s="16" customFormat="1" ht="15.75">
      <c r="A205" s="41"/>
      <c r="B205" s="21"/>
      <c r="C205" s="17"/>
      <c r="D205" s="17"/>
    </row>
    <row r="206" spans="1:4" s="16" customFormat="1" ht="15.75">
      <c r="A206" s="41"/>
      <c r="B206" s="21"/>
      <c r="C206" s="17"/>
      <c r="D206" s="17"/>
    </row>
    <row r="207" spans="1:4" s="16" customFormat="1" ht="15.75">
      <c r="A207" s="41"/>
      <c r="B207" s="21"/>
      <c r="C207" s="17"/>
      <c r="D207" s="17"/>
    </row>
    <row r="208" spans="1:4" s="16" customFormat="1" ht="15.75">
      <c r="A208" s="41"/>
      <c r="B208" s="21"/>
      <c r="C208" s="17"/>
      <c r="D208" s="17"/>
    </row>
    <row r="209" spans="1:4" s="16" customFormat="1" ht="15.75">
      <c r="A209" s="41"/>
      <c r="B209" s="21"/>
      <c r="C209" s="17"/>
      <c r="D209" s="17"/>
    </row>
    <row r="210" spans="1:4" s="16" customFormat="1" ht="15.75">
      <c r="A210" s="41"/>
      <c r="B210" s="21"/>
      <c r="C210" s="17"/>
      <c r="D210" s="17"/>
    </row>
    <row r="211" spans="1:4" s="16" customFormat="1" ht="15.75">
      <c r="A211" s="41"/>
      <c r="B211" s="21"/>
      <c r="C211" s="17"/>
      <c r="D211" s="17"/>
    </row>
    <row r="212" spans="1:4" s="16" customFormat="1" ht="15.75">
      <c r="A212" s="41"/>
      <c r="B212" s="21"/>
      <c r="C212" s="17"/>
      <c r="D212" s="17"/>
    </row>
    <row r="213" spans="1:4" s="16" customFormat="1" ht="15.75">
      <c r="A213" s="41"/>
      <c r="B213" s="21"/>
      <c r="C213" s="17"/>
      <c r="D213" s="17"/>
    </row>
    <row r="214" spans="1:4" s="16" customFormat="1" ht="15.75">
      <c r="A214" s="41"/>
      <c r="B214" s="21"/>
      <c r="C214" s="17"/>
      <c r="D214" s="17"/>
    </row>
    <row r="215" spans="1:4" s="16" customFormat="1" ht="15.75">
      <c r="A215" s="41"/>
      <c r="B215" s="21"/>
      <c r="C215" s="17"/>
      <c r="D215" s="17"/>
    </row>
    <row r="216" spans="1:4" s="16" customFormat="1" ht="15.75">
      <c r="A216" s="41"/>
      <c r="B216" s="21"/>
      <c r="C216" s="17"/>
      <c r="D216" s="17"/>
    </row>
    <row r="217" spans="1:4" s="16" customFormat="1" ht="15.75">
      <c r="A217" s="41"/>
      <c r="B217" s="21"/>
      <c r="C217" s="17"/>
      <c r="D217" s="17"/>
    </row>
    <row r="218" spans="1:4" s="16" customFormat="1" ht="15.75">
      <c r="A218" s="41"/>
      <c r="B218" s="21"/>
      <c r="C218" s="17"/>
      <c r="D218" s="17"/>
    </row>
    <row r="219" spans="1:4" s="16" customFormat="1" ht="15.75">
      <c r="A219" s="41"/>
      <c r="B219" s="21"/>
      <c r="C219" s="17"/>
      <c r="D219" s="17"/>
    </row>
    <row r="220" spans="1:4" s="16" customFormat="1" ht="15.75">
      <c r="A220" s="41"/>
      <c r="B220" s="21"/>
      <c r="C220" s="17"/>
      <c r="D220" s="17"/>
    </row>
    <row r="221" spans="1:4" s="16" customFormat="1" ht="15.75">
      <c r="A221" s="41"/>
      <c r="B221" s="21"/>
      <c r="C221" s="17"/>
      <c r="D221" s="17"/>
    </row>
    <row r="222" spans="1:4" s="16" customFormat="1" ht="15.75">
      <c r="A222" s="41"/>
      <c r="B222" s="21"/>
      <c r="C222" s="17"/>
      <c r="D222" s="17"/>
    </row>
    <row r="223" spans="1:4" s="16" customFormat="1" ht="15.75">
      <c r="A223" s="41"/>
      <c r="B223" s="21"/>
      <c r="C223" s="17"/>
      <c r="D223" s="17"/>
    </row>
    <row r="224" spans="1:4" s="16" customFormat="1" ht="15.75">
      <c r="A224" s="41"/>
      <c r="B224" s="21"/>
      <c r="C224" s="17"/>
      <c r="D224" s="17"/>
    </row>
    <row r="225" spans="1:4" s="16" customFormat="1" ht="15.75">
      <c r="A225" s="41"/>
      <c r="B225" s="21"/>
      <c r="C225" s="17"/>
      <c r="D225" s="17"/>
    </row>
    <row r="226" spans="1:4" s="16" customFormat="1" ht="15.75">
      <c r="A226" s="41"/>
      <c r="B226" s="21"/>
      <c r="C226" s="17"/>
      <c r="D226" s="17"/>
    </row>
    <row r="227" spans="1:4" s="16" customFormat="1" ht="15.75">
      <c r="A227" s="41"/>
      <c r="B227" s="21"/>
      <c r="C227" s="17"/>
      <c r="D227" s="17"/>
    </row>
    <row r="228" spans="1:4" s="16" customFormat="1" ht="15.75">
      <c r="A228" s="41"/>
      <c r="B228" s="21"/>
      <c r="C228" s="17"/>
      <c r="D228" s="17"/>
    </row>
    <row r="229" spans="1:4" s="16" customFormat="1" ht="15.75">
      <c r="A229" s="41"/>
      <c r="B229" s="21"/>
      <c r="C229" s="17"/>
      <c r="D229" s="17"/>
    </row>
    <row r="230" spans="1:4" s="16" customFormat="1" ht="15.75">
      <c r="A230" s="41"/>
      <c r="B230" s="21"/>
      <c r="C230" s="17"/>
      <c r="D230" s="17"/>
    </row>
    <row r="231" spans="1:4" s="16" customFormat="1" ht="15.75">
      <c r="A231" s="41"/>
      <c r="B231" s="21"/>
      <c r="C231" s="17"/>
      <c r="D231" s="17"/>
    </row>
    <row r="232" spans="1:4" s="16" customFormat="1" ht="15.75">
      <c r="A232" s="41"/>
      <c r="B232" s="21"/>
      <c r="C232" s="17"/>
      <c r="D232" s="17"/>
    </row>
    <row r="233" spans="1:4" s="16" customFormat="1" ht="15.75">
      <c r="A233" s="41"/>
      <c r="B233" s="21"/>
      <c r="C233" s="17"/>
      <c r="D233" s="17"/>
    </row>
    <row r="234" spans="1:4" s="16" customFormat="1" ht="15.75">
      <c r="A234" s="41"/>
      <c r="B234" s="21"/>
      <c r="C234" s="17"/>
      <c r="D234" s="17"/>
    </row>
    <row r="235" spans="1:4" s="16" customFormat="1" ht="15.75">
      <c r="A235" s="41"/>
      <c r="B235" s="21"/>
      <c r="C235" s="17"/>
      <c r="D235" s="17"/>
    </row>
    <row r="236" spans="1:4" s="16" customFormat="1" ht="15.75">
      <c r="A236" s="41"/>
      <c r="B236" s="21"/>
      <c r="C236" s="17"/>
      <c r="D236" s="17"/>
    </row>
    <row r="237" spans="1:4" s="16" customFormat="1" ht="15.75">
      <c r="A237" s="41"/>
      <c r="B237" s="21"/>
      <c r="C237" s="17"/>
      <c r="D237" s="17"/>
    </row>
    <row r="238" spans="1:4" s="16" customFormat="1" ht="15.75">
      <c r="A238" s="41"/>
      <c r="B238" s="21"/>
      <c r="C238" s="17"/>
      <c r="D238" s="17"/>
    </row>
    <row r="239" spans="1:4" s="16" customFormat="1" ht="15.75">
      <c r="A239" s="41"/>
      <c r="B239" s="21"/>
      <c r="C239" s="17"/>
      <c r="D239" s="17"/>
    </row>
    <row r="240" spans="1:4" s="16" customFormat="1" ht="15.75">
      <c r="A240" s="41"/>
      <c r="B240" s="21"/>
      <c r="C240" s="17"/>
      <c r="D240" s="17"/>
    </row>
    <row r="241" spans="1:4" s="16" customFormat="1" ht="15.75">
      <c r="A241" s="41"/>
      <c r="B241" s="21"/>
      <c r="C241" s="17"/>
      <c r="D241" s="17"/>
    </row>
    <row r="242" spans="1:4" s="16" customFormat="1" ht="15.75">
      <c r="A242" s="41"/>
      <c r="B242" s="21"/>
      <c r="C242" s="17"/>
      <c r="D242" s="17"/>
    </row>
    <row r="243" spans="1:4" s="16" customFormat="1" ht="15.75">
      <c r="A243" s="41"/>
      <c r="B243" s="21"/>
      <c r="C243" s="17"/>
      <c r="D243" s="17"/>
    </row>
    <row r="244" spans="1:4" s="16" customFormat="1" ht="15.75">
      <c r="A244" s="41"/>
      <c r="B244" s="21"/>
      <c r="C244" s="17"/>
      <c r="D244" s="17"/>
    </row>
    <row r="245" spans="1:4" s="16" customFormat="1" ht="15.75">
      <c r="A245" s="41"/>
      <c r="B245" s="21"/>
      <c r="C245" s="17"/>
      <c r="D245" s="17"/>
    </row>
    <row r="246" spans="1:4" s="16" customFormat="1" ht="15.75">
      <c r="A246" s="41"/>
      <c r="B246" s="21"/>
      <c r="C246" s="17"/>
      <c r="D246" s="17"/>
    </row>
    <row r="247" spans="1:4" s="16" customFormat="1" ht="15.75">
      <c r="A247" s="41"/>
      <c r="B247" s="21"/>
      <c r="C247" s="17"/>
      <c r="D247" s="17"/>
    </row>
    <row r="248" spans="1:4" s="16" customFormat="1" ht="15.75">
      <c r="A248" s="41"/>
      <c r="B248" s="21"/>
      <c r="C248" s="17"/>
      <c r="D248" s="17"/>
    </row>
    <row r="249" spans="1:4" s="16" customFormat="1" ht="15.75">
      <c r="A249" s="41"/>
      <c r="B249" s="21"/>
      <c r="C249" s="17"/>
      <c r="D249" s="17"/>
    </row>
    <row r="250" spans="1:4" s="16" customFormat="1" ht="15.75">
      <c r="A250" s="41"/>
      <c r="B250" s="21"/>
      <c r="C250" s="17"/>
      <c r="D250" s="17"/>
    </row>
    <row r="251" spans="1:4" s="16" customFormat="1" ht="15.75">
      <c r="A251" s="41"/>
      <c r="B251" s="21"/>
      <c r="C251" s="17"/>
      <c r="D251" s="17"/>
    </row>
    <row r="252" spans="1:4" s="16" customFormat="1" ht="15.75">
      <c r="A252" s="41"/>
      <c r="B252" s="21"/>
      <c r="C252" s="17"/>
      <c r="D252" s="17"/>
    </row>
    <row r="253" spans="1:4" s="16" customFormat="1" ht="15.75">
      <c r="A253" s="41"/>
      <c r="B253" s="21"/>
      <c r="C253" s="17"/>
      <c r="D253" s="17"/>
    </row>
    <row r="254" spans="1:4" s="16" customFormat="1" ht="15.75">
      <c r="A254" s="41"/>
      <c r="B254" s="21"/>
      <c r="C254" s="17"/>
      <c r="D254" s="17"/>
    </row>
    <row r="255" spans="1:4" s="16" customFormat="1" ht="15.75">
      <c r="A255" s="41"/>
      <c r="B255" s="21"/>
      <c r="C255" s="17"/>
      <c r="D255" s="17"/>
    </row>
    <row r="256" spans="1:4" s="16" customFormat="1" ht="15.75">
      <c r="A256" s="41"/>
      <c r="B256" s="21"/>
      <c r="C256" s="17"/>
      <c r="D256" s="17"/>
    </row>
    <row r="257" spans="1:4" s="16" customFormat="1" ht="15.75">
      <c r="A257" s="41"/>
      <c r="B257" s="21"/>
      <c r="C257" s="17"/>
      <c r="D257" s="17"/>
    </row>
    <row r="258" spans="1:4" s="16" customFormat="1" ht="15.75">
      <c r="A258" s="41"/>
      <c r="B258" s="21"/>
      <c r="C258" s="17"/>
      <c r="D258" s="17"/>
    </row>
    <row r="259" spans="1:4" s="16" customFormat="1" ht="15.75">
      <c r="A259" s="41"/>
      <c r="B259" s="21"/>
      <c r="C259" s="17"/>
      <c r="D259" s="17"/>
    </row>
    <row r="260" spans="1:4" s="16" customFormat="1" ht="15.75">
      <c r="A260" s="41"/>
      <c r="B260" s="21"/>
      <c r="C260" s="17"/>
      <c r="D260" s="17"/>
    </row>
    <row r="261" spans="1:4" s="16" customFormat="1" ht="15.75">
      <c r="A261" s="41"/>
      <c r="B261" s="21"/>
      <c r="C261" s="17"/>
      <c r="D261" s="17"/>
    </row>
    <row r="262" spans="1:4" s="16" customFormat="1" ht="15.75">
      <c r="A262" s="41"/>
      <c r="B262" s="21"/>
      <c r="C262" s="17"/>
      <c r="D262" s="17"/>
    </row>
    <row r="263" spans="1:4" s="16" customFormat="1" ht="15.75">
      <c r="A263" s="41"/>
      <c r="B263" s="21"/>
      <c r="C263" s="17"/>
      <c r="D263" s="17"/>
    </row>
    <row r="264" spans="1:4" s="16" customFormat="1" ht="15.75">
      <c r="A264" s="41"/>
      <c r="B264" s="21"/>
      <c r="C264" s="17"/>
      <c r="D264" s="17"/>
    </row>
    <row r="265" spans="1:4" s="16" customFormat="1" ht="15.75">
      <c r="A265" s="41"/>
      <c r="B265" s="21"/>
      <c r="C265" s="17"/>
      <c r="D265" s="17"/>
    </row>
    <row r="266" spans="1:4" s="16" customFormat="1" ht="15.75">
      <c r="A266" s="41"/>
      <c r="B266" s="21"/>
      <c r="C266" s="17"/>
      <c r="D266" s="17"/>
    </row>
    <row r="267" spans="1:4" s="16" customFormat="1" ht="15.75">
      <c r="A267" s="41"/>
      <c r="B267" s="21"/>
      <c r="C267" s="17"/>
      <c r="D267" s="17"/>
    </row>
    <row r="268" spans="1:4" s="16" customFormat="1" ht="15.75">
      <c r="A268" s="41"/>
      <c r="B268" s="21"/>
      <c r="C268" s="17"/>
      <c r="D268" s="17"/>
    </row>
    <row r="269" spans="1:4" s="16" customFormat="1" ht="15.75">
      <c r="A269" s="41"/>
      <c r="B269" s="21"/>
      <c r="C269" s="17"/>
      <c r="D269" s="17"/>
    </row>
    <row r="270" spans="1:4" s="16" customFormat="1" ht="15.75">
      <c r="A270" s="41"/>
      <c r="B270" s="21"/>
      <c r="C270" s="17"/>
      <c r="D270" s="17"/>
    </row>
    <row r="271" spans="1:4" s="16" customFormat="1" ht="15.75">
      <c r="A271" s="41"/>
      <c r="B271" s="21"/>
      <c r="C271" s="17"/>
      <c r="D271" s="17"/>
    </row>
    <row r="272" spans="1:4" s="16" customFormat="1" ht="15.75">
      <c r="A272" s="41"/>
      <c r="B272" s="21"/>
      <c r="C272" s="17"/>
      <c r="D272" s="17"/>
    </row>
    <row r="273" spans="1:4" s="16" customFormat="1" ht="15.75">
      <c r="A273" s="41"/>
      <c r="B273" s="21"/>
      <c r="C273" s="17"/>
      <c r="D273" s="17"/>
    </row>
    <row r="274" spans="1:4" s="16" customFormat="1" ht="15.75">
      <c r="A274" s="41"/>
      <c r="B274" s="21"/>
      <c r="C274" s="17"/>
      <c r="D274" s="17"/>
    </row>
    <row r="275" spans="1:4" s="16" customFormat="1" ht="15.75">
      <c r="A275" s="41"/>
      <c r="B275" s="21"/>
      <c r="C275" s="17"/>
      <c r="D275" s="17"/>
    </row>
    <row r="276" spans="1:4" s="16" customFormat="1" ht="15.75">
      <c r="A276" s="41"/>
      <c r="B276" s="21"/>
      <c r="C276" s="17"/>
      <c r="D276" s="17"/>
    </row>
    <row r="277" spans="1:4" s="16" customFormat="1" ht="15.75">
      <c r="A277" s="41"/>
      <c r="B277" s="21"/>
      <c r="C277" s="17"/>
      <c r="D277" s="17"/>
    </row>
    <row r="278" spans="1:4" s="16" customFormat="1" ht="15.75">
      <c r="A278" s="41"/>
      <c r="B278" s="21"/>
      <c r="C278" s="17"/>
      <c r="D278" s="17"/>
    </row>
    <row r="279" spans="1:4" s="16" customFormat="1" ht="15.75">
      <c r="A279" s="41"/>
      <c r="B279" s="21"/>
      <c r="C279" s="17"/>
      <c r="D279" s="17"/>
    </row>
    <row r="280" spans="1:4" s="16" customFormat="1" ht="15.75">
      <c r="A280" s="41"/>
      <c r="B280" s="21"/>
      <c r="C280" s="17"/>
      <c r="D280" s="17"/>
    </row>
    <row r="281" spans="1:4" s="16" customFormat="1" ht="15.75">
      <c r="A281" s="41"/>
      <c r="B281" s="21"/>
      <c r="C281" s="17"/>
      <c r="D281" s="17"/>
    </row>
    <row r="282" spans="1:4" s="16" customFormat="1" ht="15.75">
      <c r="A282" s="41"/>
      <c r="B282" s="21"/>
      <c r="C282" s="17"/>
      <c r="D282" s="17"/>
    </row>
    <row r="283" spans="1:4" s="16" customFormat="1" ht="15.75">
      <c r="A283" s="41"/>
      <c r="B283" s="21"/>
      <c r="C283" s="17"/>
      <c r="D283" s="17"/>
    </row>
    <row r="284" spans="1:4" s="16" customFormat="1" ht="15.75">
      <c r="A284" s="41"/>
      <c r="B284" s="21"/>
      <c r="C284" s="17"/>
      <c r="D284" s="17"/>
    </row>
    <row r="285" spans="1:4" s="16" customFormat="1" ht="15.75">
      <c r="A285" s="41"/>
      <c r="B285" s="21"/>
      <c r="C285" s="17"/>
      <c r="D285" s="17"/>
    </row>
    <row r="286" spans="1:4" s="16" customFormat="1" ht="15.75">
      <c r="A286" s="41"/>
      <c r="B286" s="21"/>
      <c r="C286" s="17"/>
      <c r="D286" s="17"/>
    </row>
    <row r="287" spans="1:4" s="16" customFormat="1" ht="15.75">
      <c r="A287" s="41"/>
      <c r="B287" s="21"/>
      <c r="C287" s="17"/>
      <c r="D287" s="17"/>
    </row>
    <row r="288" spans="1:4" s="16" customFormat="1" ht="15.75">
      <c r="A288" s="41"/>
      <c r="B288" s="21"/>
      <c r="C288" s="17"/>
      <c r="D288" s="17"/>
    </row>
    <row r="289" spans="1:4" s="16" customFormat="1" ht="15.75">
      <c r="A289" s="41"/>
      <c r="B289" s="21"/>
      <c r="C289" s="17"/>
      <c r="D289" s="17"/>
    </row>
    <row r="290" spans="1:4" s="16" customFormat="1" ht="15.75">
      <c r="A290" s="41"/>
      <c r="B290" s="21"/>
      <c r="C290" s="17"/>
      <c r="D290" s="17"/>
    </row>
    <row r="291" spans="1:4" s="16" customFormat="1" ht="15.75">
      <c r="A291" s="41"/>
      <c r="B291" s="21"/>
      <c r="C291" s="17"/>
      <c r="D291" s="17"/>
    </row>
    <row r="292" spans="1:4" s="16" customFormat="1" ht="15.75">
      <c r="A292" s="41"/>
      <c r="B292" s="21"/>
      <c r="C292" s="17"/>
      <c r="D292" s="17"/>
    </row>
    <row r="293" spans="1:4" s="16" customFormat="1" ht="15.75">
      <c r="A293" s="41"/>
      <c r="B293" s="21"/>
      <c r="C293" s="17"/>
      <c r="D293" s="17"/>
    </row>
    <row r="294" spans="1:4" s="16" customFormat="1" ht="15.75">
      <c r="A294" s="41"/>
      <c r="B294" s="21"/>
      <c r="C294" s="17"/>
      <c r="D294" s="17"/>
    </row>
    <row r="295" spans="1:4" s="16" customFormat="1" ht="15.75">
      <c r="A295" s="41"/>
      <c r="B295" s="21"/>
      <c r="C295" s="17"/>
      <c r="D295" s="17"/>
    </row>
    <row r="296" spans="1:4" s="16" customFormat="1" ht="15.75">
      <c r="A296" s="41"/>
      <c r="B296" s="21"/>
      <c r="C296" s="17"/>
      <c r="D296" s="17"/>
    </row>
    <row r="297" spans="1:4" s="16" customFormat="1" ht="15.75">
      <c r="A297" s="41"/>
      <c r="B297" s="21"/>
      <c r="C297" s="17"/>
      <c r="D297" s="17"/>
    </row>
    <row r="298" spans="1:4" s="16" customFormat="1" ht="15.75">
      <c r="A298" s="41"/>
      <c r="B298" s="21"/>
      <c r="C298" s="17"/>
      <c r="D298" s="17"/>
    </row>
    <row r="299" spans="1:4" s="16" customFormat="1" ht="15.75">
      <c r="A299" s="41"/>
      <c r="B299" s="21"/>
      <c r="C299" s="17"/>
      <c r="D299" s="17"/>
    </row>
    <row r="300" spans="1:4" s="16" customFormat="1" ht="15.75">
      <c r="A300" s="41"/>
      <c r="B300" s="21"/>
      <c r="C300" s="17"/>
      <c r="D300" s="17"/>
    </row>
    <row r="301" spans="1:4" s="16" customFormat="1" ht="15.75">
      <c r="A301" s="41"/>
      <c r="B301" s="21"/>
      <c r="C301" s="17"/>
      <c r="D301" s="17"/>
    </row>
    <row r="302" spans="1:4" s="16" customFormat="1" ht="15.75">
      <c r="A302" s="41"/>
      <c r="B302" s="21"/>
      <c r="C302" s="17"/>
      <c r="D302" s="17"/>
    </row>
    <row r="303" spans="1:4" s="16" customFormat="1" ht="15.75">
      <c r="A303" s="41"/>
      <c r="B303" s="21"/>
      <c r="C303" s="17"/>
      <c r="D303" s="17"/>
    </row>
    <row r="304" spans="1:4" s="16" customFormat="1" ht="15.75">
      <c r="A304" s="41"/>
      <c r="B304" s="21"/>
      <c r="C304" s="17"/>
      <c r="D304" s="17"/>
    </row>
    <row r="305" spans="1:4" s="16" customFormat="1" ht="15.75">
      <c r="A305" s="41"/>
      <c r="B305" s="21"/>
      <c r="C305" s="17"/>
      <c r="D305" s="17"/>
    </row>
    <row r="306" spans="1:4" s="16" customFormat="1" ht="15.75">
      <c r="A306" s="41"/>
      <c r="B306" s="21"/>
      <c r="C306" s="17"/>
      <c r="D306" s="17"/>
    </row>
    <row r="307" spans="1:4" s="16" customFormat="1" ht="15.75">
      <c r="A307" s="41"/>
      <c r="B307" s="21"/>
      <c r="C307" s="17"/>
      <c r="D307" s="17"/>
    </row>
    <row r="308" spans="1:4" s="16" customFormat="1" ht="15.75">
      <c r="A308" s="41"/>
      <c r="B308" s="21"/>
      <c r="C308" s="17"/>
      <c r="D308" s="17"/>
    </row>
    <row r="309" spans="1:4" s="16" customFormat="1" ht="15.75">
      <c r="A309" s="41"/>
      <c r="B309" s="21"/>
      <c r="C309" s="17"/>
      <c r="D309" s="17"/>
    </row>
    <row r="310" spans="1:4" s="16" customFormat="1" ht="15.75">
      <c r="A310" s="41"/>
      <c r="B310" s="21"/>
      <c r="C310" s="17"/>
      <c r="D310" s="17"/>
    </row>
    <row r="311" spans="1:4" s="16" customFormat="1" ht="15.75">
      <c r="A311" s="41"/>
      <c r="B311" s="21"/>
      <c r="C311" s="17"/>
      <c r="D311" s="17"/>
    </row>
    <row r="312" spans="1:4" s="16" customFormat="1" ht="15.75">
      <c r="A312" s="41"/>
      <c r="B312" s="21"/>
      <c r="C312" s="17"/>
      <c r="D312" s="17"/>
    </row>
    <row r="313" spans="1:4" s="16" customFormat="1" ht="15.75">
      <c r="A313" s="41"/>
      <c r="B313" s="21"/>
      <c r="C313" s="17"/>
      <c r="D313" s="17"/>
    </row>
    <row r="314" spans="1:4" s="16" customFormat="1" ht="15.75">
      <c r="A314" s="41"/>
      <c r="B314" s="21"/>
      <c r="C314" s="17"/>
      <c r="D314" s="17"/>
    </row>
    <row r="315" spans="1:4" s="16" customFormat="1" ht="15.75">
      <c r="A315" s="41"/>
      <c r="B315" s="21"/>
      <c r="C315" s="17"/>
      <c r="D315" s="17"/>
    </row>
    <row r="316" spans="1:4" s="16" customFormat="1" ht="15.75">
      <c r="A316" s="41"/>
      <c r="B316" s="21"/>
      <c r="C316" s="17"/>
      <c r="D316" s="17"/>
    </row>
    <row r="317" spans="1:4" s="16" customFormat="1" ht="15.75">
      <c r="A317" s="41"/>
      <c r="B317" s="21"/>
      <c r="C317" s="17"/>
      <c r="D317" s="17"/>
    </row>
    <row r="318" spans="1:4" s="16" customFormat="1" ht="15.75">
      <c r="A318" s="41"/>
      <c r="B318" s="21"/>
      <c r="C318" s="17"/>
      <c r="D318" s="17"/>
    </row>
    <row r="319" spans="1:4" s="16" customFormat="1" ht="15.75">
      <c r="A319" s="41"/>
      <c r="B319" s="21"/>
      <c r="C319" s="17"/>
      <c r="D319" s="17"/>
    </row>
    <row r="320" spans="1:4" s="16" customFormat="1" ht="15.75">
      <c r="A320" s="41"/>
      <c r="B320" s="21"/>
      <c r="C320" s="17"/>
      <c r="D320" s="17"/>
    </row>
    <row r="321" spans="1:4" s="16" customFormat="1" ht="15.75">
      <c r="A321" s="41"/>
      <c r="B321" s="21"/>
      <c r="C321" s="17"/>
      <c r="D321" s="17"/>
    </row>
    <row r="322" spans="1:4" s="16" customFormat="1" ht="15.75">
      <c r="A322" s="41"/>
      <c r="B322" s="21"/>
      <c r="C322" s="17"/>
      <c r="D322" s="17"/>
    </row>
    <row r="323" spans="1:4" s="16" customFormat="1" ht="15.75">
      <c r="A323" s="41"/>
      <c r="B323" s="21"/>
      <c r="C323" s="17"/>
      <c r="D323" s="17"/>
    </row>
    <row r="324" spans="1:4" s="16" customFormat="1" ht="15.75">
      <c r="A324" s="41"/>
      <c r="B324" s="21"/>
      <c r="C324" s="17"/>
      <c r="D324" s="17"/>
    </row>
    <row r="325" spans="1:4" s="16" customFormat="1" ht="15.75">
      <c r="A325" s="41"/>
      <c r="B325" s="21"/>
      <c r="C325" s="17"/>
      <c r="D325" s="17"/>
    </row>
    <row r="326" spans="1:4" s="16" customFormat="1" ht="15.75">
      <c r="A326" s="41"/>
      <c r="B326" s="21"/>
      <c r="C326" s="17"/>
      <c r="D326" s="17"/>
    </row>
    <row r="327" spans="1:4" s="16" customFormat="1" ht="15.75">
      <c r="A327" s="41"/>
      <c r="B327" s="21"/>
      <c r="C327" s="17"/>
      <c r="D327" s="17"/>
    </row>
    <row r="328" spans="1:4" s="16" customFormat="1" ht="15.75">
      <c r="A328" s="41"/>
      <c r="B328" s="21"/>
      <c r="C328" s="17"/>
      <c r="D328" s="17"/>
    </row>
    <row r="329" spans="1:4" s="16" customFormat="1" ht="15.75">
      <c r="A329" s="41"/>
      <c r="B329" s="21"/>
      <c r="C329" s="17"/>
      <c r="D329" s="17"/>
    </row>
    <row r="330" spans="1:4" s="16" customFormat="1" ht="15.75">
      <c r="A330" s="41"/>
      <c r="B330" s="21"/>
      <c r="C330" s="17"/>
      <c r="D330" s="17"/>
    </row>
    <row r="331" spans="1:4" s="16" customFormat="1" ht="15.75">
      <c r="A331" s="41"/>
      <c r="B331" s="21"/>
      <c r="C331" s="17"/>
      <c r="D331" s="17"/>
    </row>
    <row r="332" spans="1:4" s="16" customFormat="1" ht="15.75">
      <c r="A332" s="41"/>
      <c r="B332" s="21"/>
      <c r="C332" s="17"/>
      <c r="D332" s="17"/>
    </row>
    <row r="333" spans="1:4" s="16" customFormat="1" ht="15.75">
      <c r="A333" s="41"/>
      <c r="B333" s="21"/>
      <c r="C333" s="17"/>
      <c r="D333" s="17"/>
    </row>
    <row r="334" spans="1:4" s="16" customFormat="1" ht="15.75">
      <c r="A334" s="41"/>
      <c r="B334" s="21"/>
      <c r="C334" s="17"/>
      <c r="D334" s="17"/>
    </row>
    <row r="335" spans="1:4" s="16" customFormat="1" ht="15.75">
      <c r="A335" s="41"/>
      <c r="B335" s="21"/>
      <c r="C335" s="17"/>
      <c r="D335" s="17"/>
    </row>
    <row r="336" spans="1:4" s="16" customFormat="1" ht="15.75">
      <c r="A336" s="41"/>
      <c r="B336" s="21"/>
      <c r="C336" s="17"/>
      <c r="D336" s="17"/>
    </row>
    <row r="337" spans="1:4" s="16" customFormat="1" ht="15.75">
      <c r="A337" s="41"/>
      <c r="B337" s="21"/>
      <c r="C337" s="17"/>
      <c r="D337" s="17"/>
    </row>
    <row r="338" spans="1:4" s="16" customFormat="1" ht="15.75">
      <c r="A338" s="41"/>
      <c r="B338" s="21"/>
      <c r="C338" s="17"/>
      <c r="D338" s="17"/>
    </row>
    <row r="339" spans="1:4" s="16" customFormat="1" ht="15.75">
      <c r="A339" s="41"/>
      <c r="B339" s="21"/>
      <c r="C339" s="17"/>
      <c r="D339" s="17"/>
    </row>
    <row r="340" spans="1:4" s="16" customFormat="1" ht="15.75">
      <c r="A340" s="41"/>
      <c r="B340" s="21"/>
      <c r="C340" s="17"/>
      <c r="D340" s="17"/>
    </row>
    <row r="341" spans="1:4" s="16" customFormat="1" ht="15.75">
      <c r="A341" s="41"/>
      <c r="B341" s="21"/>
      <c r="C341" s="17"/>
      <c r="D341" s="17"/>
    </row>
    <row r="342" spans="1:4" s="16" customFormat="1" ht="15.75">
      <c r="A342" s="41"/>
      <c r="B342" s="21"/>
      <c r="C342" s="17"/>
      <c r="D342" s="17"/>
    </row>
    <row r="343" spans="1:4" s="16" customFormat="1" ht="15.75">
      <c r="A343" s="41"/>
      <c r="B343" s="21"/>
      <c r="C343" s="17"/>
      <c r="D343" s="17"/>
    </row>
    <row r="344" spans="1:4" s="16" customFormat="1" ht="15.75">
      <c r="A344" s="41"/>
      <c r="B344" s="21"/>
      <c r="C344" s="17"/>
      <c r="D344" s="17"/>
    </row>
    <row r="345" spans="1:4" s="16" customFormat="1" ht="15.75">
      <c r="A345" s="41"/>
      <c r="B345" s="21"/>
      <c r="C345" s="17"/>
      <c r="D345" s="17"/>
    </row>
    <row r="346" spans="1:4" s="16" customFormat="1" ht="15.75">
      <c r="A346" s="41"/>
      <c r="B346" s="21"/>
      <c r="C346" s="17"/>
      <c r="D346" s="17"/>
    </row>
    <row r="347" spans="1:4" s="16" customFormat="1" ht="15.75">
      <c r="A347" s="41"/>
      <c r="B347" s="21"/>
      <c r="C347" s="17"/>
      <c r="D347" s="17"/>
    </row>
    <row r="348" spans="1:4" s="16" customFormat="1" ht="15.75">
      <c r="A348" s="41"/>
      <c r="B348" s="21"/>
      <c r="C348" s="17"/>
      <c r="D348" s="17"/>
    </row>
    <row r="349" spans="1:4" s="16" customFormat="1" ht="15.75">
      <c r="A349" s="41"/>
      <c r="B349" s="21"/>
      <c r="C349" s="17"/>
      <c r="D349" s="17"/>
    </row>
    <row r="350" spans="1:4" s="16" customFormat="1" ht="15.75">
      <c r="A350" s="41"/>
      <c r="B350" s="21"/>
      <c r="C350" s="17"/>
      <c r="D350" s="17"/>
    </row>
    <row r="351" spans="1:4" s="16" customFormat="1" ht="15.75">
      <c r="A351" s="41"/>
      <c r="B351" s="21"/>
      <c r="C351" s="17"/>
      <c r="D351" s="17"/>
    </row>
    <row r="352" spans="1:4" s="16" customFormat="1" ht="15.75">
      <c r="A352" s="41"/>
      <c r="B352" s="21"/>
      <c r="C352" s="17"/>
      <c r="D352" s="17"/>
    </row>
    <row r="353" spans="1:4" s="16" customFormat="1" ht="15.75">
      <c r="A353" s="41"/>
      <c r="B353" s="21"/>
      <c r="C353" s="17"/>
      <c r="D353" s="17"/>
    </row>
    <row r="354" spans="1:4" s="16" customFormat="1" ht="15.75">
      <c r="A354" s="41"/>
      <c r="B354" s="21"/>
      <c r="C354" s="17"/>
      <c r="D354" s="17"/>
    </row>
    <row r="355" spans="1:4" s="16" customFormat="1" ht="15.75">
      <c r="A355" s="41"/>
      <c r="B355" s="21"/>
      <c r="C355" s="17"/>
      <c r="D355" s="17"/>
    </row>
    <row r="356" spans="1:4" s="16" customFormat="1" ht="15.75">
      <c r="A356" s="41"/>
      <c r="B356" s="21"/>
      <c r="C356" s="17"/>
      <c r="D356" s="17"/>
    </row>
    <row r="357" spans="1:4" s="16" customFormat="1" ht="15.75">
      <c r="A357" s="41"/>
      <c r="B357" s="21"/>
      <c r="C357" s="17"/>
      <c r="D357" s="17"/>
    </row>
    <row r="358" spans="1:4" s="16" customFormat="1" ht="15.75">
      <c r="A358" s="41"/>
      <c r="B358" s="21"/>
      <c r="C358" s="17"/>
      <c r="D358" s="17"/>
    </row>
    <row r="359" spans="1:4" s="16" customFormat="1" ht="15.75">
      <c r="A359" s="41"/>
      <c r="B359" s="21"/>
      <c r="C359" s="17"/>
      <c r="D359" s="17"/>
    </row>
    <row r="360" spans="1:4" s="16" customFormat="1" ht="15.75">
      <c r="A360" s="41"/>
      <c r="B360" s="21"/>
      <c r="C360" s="17"/>
      <c r="D360" s="17"/>
    </row>
    <row r="361" spans="1:4" s="16" customFormat="1" ht="15.75">
      <c r="A361" s="41"/>
      <c r="B361" s="21"/>
      <c r="C361" s="17"/>
      <c r="D361" s="17"/>
    </row>
    <row r="362" spans="1:4" s="16" customFormat="1" ht="15.75">
      <c r="A362" s="41"/>
      <c r="B362" s="21"/>
      <c r="C362" s="17"/>
      <c r="D362" s="17"/>
    </row>
    <row r="363" spans="1:4" s="16" customFormat="1" ht="15.75">
      <c r="A363" s="41"/>
      <c r="B363" s="21"/>
      <c r="C363" s="17"/>
      <c r="D363" s="17"/>
    </row>
    <row r="364" spans="1:4" s="16" customFormat="1" ht="15.75">
      <c r="A364" s="41"/>
      <c r="B364" s="21"/>
      <c r="C364" s="17"/>
      <c r="D364" s="17"/>
    </row>
    <row r="365" spans="1:4" s="16" customFormat="1" ht="15.75">
      <c r="A365" s="41"/>
      <c r="B365" s="21"/>
      <c r="C365" s="17"/>
      <c r="D365" s="17"/>
    </row>
    <row r="366" spans="1:4" s="16" customFormat="1" ht="15.75">
      <c r="A366" s="41"/>
      <c r="B366" s="21"/>
      <c r="C366" s="17"/>
      <c r="D366" s="17"/>
    </row>
    <row r="367" spans="1:4" s="16" customFormat="1" ht="15.75">
      <c r="A367" s="41"/>
      <c r="B367" s="21"/>
      <c r="C367" s="17"/>
      <c r="D367" s="17"/>
    </row>
    <row r="368" spans="1:4" s="16" customFormat="1" ht="15.75">
      <c r="A368" s="41"/>
      <c r="B368" s="21"/>
      <c r="C368" s="17"/>
      <c r="D368" s="17"/>
    </row>
    <row r="369" spans="1:4" s="16" customFormat="1" ht="15.75">
      <c r="A369" s="41"/>
      <c r="B369" s="21"/>
      <c r="C369" s="17"/>
      <c r="D369" s="17"/>
    </row>
    <row r="370" spans="1:4" s="16" customFormat="1" ht="15.75">
      <c r="A370" s="41"/>
      <c r="B370" s="21"/>
      <c r="C370" s="17"/>
      <c r="D370" s="17"/>
    </row>
  </sheetData>
  <sheetProtection/>
  <mergeCells count="3">
    <mergeCell ref="B6:D6"/>
    <mergeCell ref="B7:D7"/>
    <mergeCell ref="B8:D8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5.8515625" style="0" customWidth="1"/>
    <col min="2" max="2" width="24.421875" style="0" customWidth="1"/>
    <col min="3" max="3" width="97.8515625" style="0" customWidth="1"/>
  </cols>
  <sheetData>
    <row r="1" spans="1:3" ht="12.75">
      <c r="A1" s="7" t="s">
        <v>41</v>
      </c>
      <c r="C1" s="102"/>
    </row>
    <row r="2" spans="1:3" ht="12.75">
      <c r="A2" s="7" t="s">
        <v>42</v>
      </c>
      <c r="C2" s="102"/>
    </row>
    <row r="3" spans="1:3" ht="12.75">
      <c r="A3" s="7" t="s">
        <v>43</v>
      </c>
      <c r="C3" s="102"/>
    </row>
    <row r="4" spans="1:3" ht="12.75">
      <c r="A4" s="7" t="s">
        <v>65</v>
      </c>
      <c r="C4" s="103" t="s">
        <v>230</v>
      </c>
    </row>
    <row r="5" ht="3.75" customHeight="1">
      <c r="A5" s="7"/>
    </row>
    <row r="6" spans="1:3" ht="12.75">
      <c r="A6" s="224" t="s">
        <v>44</v>
      </c>
      <c r="B6" s="224"/>
      <c r="C6" s="224"/>
    </row>
    <row r="7" spans="1:3" ht="12.75">
      <c r="A7" s="225" t="s">
        <v>45</v>
      </c>
      <c r="B7" s="225"/>
      <c r="C7" s="225"/>
    </row>
    <row r="8" spans="1:3" ht="12.75">
      <c r="A8" s="226" t="s">
        <v>46</v>
      </c>
      <c r="B8" s="226"/>
      <c r="C8" s="226"/>
    </row>
    <row r="9" spans="1:3" ht="9.75" customHeight="1">
      <c r="A9" s="219" t="s">
        <v>47</v>
      </c>
      <c r="B9" s="220"/>
      <c r="C9" s="223" t="s">
        <v>49</v>
      </c>
    </row>
    <row r="10" spans="1:3" ht="11.25" customHeight="1">
      <c r="A10" s="221" t="s">
        <v>48</v>
      </c>
      <c r="B10" s="222"/>
      <c r="C10" s="223"/>
    </row>
    <row r="11" spans="1:3" ht="17.25" customHeight="1">
      <c r="A11" s="114" t="s">
        <v>50</v>
      </c>
      <c r="B11" s="47" t="s">
        <v>51</v>
      </c>
      <c r="C11" s="223"/>
    </row>
    <row r="12" spans="1:3" ht="13.5" customHeight="1">
      <c r="A12" s="48" t="s">
        <v>64</v>
      </c>
      <c r="B12" s="201"/>
      <c r="C12" s="202" t="s">
        <v>52</v>
      </c>
    </row>
    <row r="13" spans="1:3" ht="15" customHeight="1">
      <c r="A13" s="200" t="s">
        <v>64</v>
      </c>
      <c r="B13" s="203" t="s">
        <v>53</v>
      </c>
      <c r="C13" s="203" t="s">
        <v>116</v>
      </c>
    </row>
    <row r="14" spans="1:3" ht="46.5" customHeight="1">
      <c r="A14" s="200" t="s">
        <v>64</v>
      </c>
      <c r="B14" s="203" t="s">
        <v>223</v>
      </c>
      <c r="C14" s="203" t="s">
        <v>224</v>
      </c>
    </row>
    <row r="15" spans="1:3" ht="58.5" customHeight="1">
      <c r="A15" s="200" t="s">
        <v>64</v>
      </c>
      <c r="B15" s="203" t="s">
        <v>84</v>
      </c>
      <c r="C15" s="203" t="s">
        <v>54</v>
      </c>
    </row>
    <row r="16" spans="1:3" ht="49.5" customHeight="1">
      <c r="A16" s="200" t="s">
        <v>64</v>
      </c>
      <c r="B16" s="203" t="s">
        <v>244</v>
      </c>
      <c r="C16" s="204" t="s">
        <v>245</v>
      </c>
    </row>
    <row r="17" spans="1:3" ht="30" customHeight="1">
      <c r="A17" s="200" t="s">
        <v>64</v>
      </c>
      <c r="B17" s="203" t="s">
        <v>17</v>
      </c>
      <c r="C17" s="203" t="s">
        <v>55</v>
      </c>
    </row>
    <row r="18" spans="1:3" ht="30" customHeight="1">
      <c r="A18" s="200" t="s">
        <v>64</v>
      </c>
      <c r="B18" s="203" t="s">
        <v>246</v>
      </c>
      <c r="C18" s="203" t="s">
        <v>247</v>
      </c>
    </row>
    <row r="19" spans="1:3" ht="30.75" customHeight="1">
      <c r="A19" s="200" t="s">
        <v>64</v>
      </c>
      <c r="B19" s="203" t="s">
        <v>56</v>
      </c>
      <c r="C19" s="203" t="s">
        <v>57</v>
      </c>
    </row>
    <row r="20" spans="1:3" ht="30.75" customHeight="1">
      <c r="A20" s="200" t="s">
        <v>64</v>
      </c>
      <c r="B20" s="203" t="s">
        <v>248</v>
      </c>
      <c r="C20" s="204" t="s">
        <v>249</v>
      </c>
    </row>
    <row r="21" spans="1:3" ht="50.25" customHeight="1">
      <c r="A21" s="200" t="s">
        <v>64</v>
      </c>
      <c r="B21" s="203" t="s">
        <v>19</v>
      </c>
      <c r="C21" s="203" t="s">
        <v>58</v>
      </c>
    </row>
    <row r="22" spans="1:3" ht="48" customHeight="1">
      <c r="A22" s="200" t="s">
        <v>64</v>
      </c>
      <c r="B22" s="203" t="s">
        <v>132</v>
      </c>
      <c r="C22" s="203" t="s">
        <v>131</v>
      </c>
    </row>
    <row r="23" spans="1:3" ht="51.75" customHeight="1">
      <c r="A23" s="200" t="s">
        <v>64</v>
      </c>
      <c r="B23" s="203" t="s">
        <v>133</v>
      </c>
      <c r="C23" s="203" t="s">
        <v>134</v>
      </c>
    </row>
    <row r="24" spans="1:3" ht="48" customHeight="1">
      <c r="A24" s="200" t="s">
        <v>64</v>
      </c>
      <c r="B24" s="203" t="s">
        <v>135</v>
      </c>
      <c r="C24" s="203" t="s">
        <v>136</v>
      </c>
    </row>
    <row r="25" spans="1:3" ht="35.25" customHeight="1">
      <c r="A25" s="200" t="s">
        <v>64</v>
      </c>
      <c r="B25" s="203" t="s">
        <v>250</v>
      </c>
      <c r="C25" s="203" t="s">
        <v>251</v>
      </c>
    </row>
    <row r="26" spans="1:3" s="129" customFormat="1" ht="18" customHeight="1">
      <c r="A26" s="200" t="s">
        <v>64</v>
      </c>
      <c r="B26" s="203" t="s">
        <v>137</v>
      </c>
      <c r="C26" s="203" t="s">
        <v>138</v>
      </c>
    </row>
    <row r="27" spans="1:3" s="129" customFormat="1" ht="16.5" customHeight="1">
      <c r="A27" s="200" t="s">
        <v>64</v>
      </c>
      <c r="B27" s="203" t="s">
        <v>139</v>
      </c>
      <c r="C27" s="203" t="s">
        <v>140</v>
      </c>
    </row>
    <row r="28" spans="1:3" ht="13.5" customHeight="1">
      <c r="A28" s="200" t="s">
        <v>64</v>
      </c>
      <c r="B28" s="203" t="s">
        <v>119</v>
      </c>
      <c r="C28" s="203" t="s">
        <v>59</v>
      </c>
    </row>
    <row r="29" spans="1:3" ht="58.5" customHeight="1">
      <c r="A29" s="200" t="s">
        <v>64</v>
      </c>
      <c r="B29" s="203" t="s">
        <v>141</v>
      </c>
      <c r="C29" s="203" t="s">
        <v>142</v>
      </c>
    </row>
    <row r="30" spans="1:3" ht="60.75" customHeight="1">
      <c r="A30" s="200" t="s">
        <v>64</v>
      </c>
      <c r="B30" s="203" t="s">
        <v>143</v>
      </c>
      <c r="C30" s="203" t="s">
        <v>144</v>
      </c>
    </row>
    <row r="31" spans="1:3" ht="40.5" customHeight="1">
      <c r="A31" s="200" t="s">
        <v>64</v>
      </c>
      <c r="B31" s="217" t="s">
        <v>252</v>
      </c>
      <c r="C31" s="218" t="s">
        <v>253</v>
      </c>
    </row>
    <row r="32" spans="1:3" ht="39" customHeight="1">
      <c r="A32" s="200" t="s">
        <v>64</v>
      </c>
      <c r="B32" s="217"/>
      <c r="C32" s="218"/>
    </row>
    <row r="33" spans="1:3" ht="30.75" customHeight="1">
      <c r="A33" s="200" t="s">
        <v>64</v>
      </c>
      <c r="B33" s="217" t="s">
        <v>145</v>
      </c>
      <c r="C33" s="218" t="s">
        <v>254</v>
      </c>
    </row>
    <row r="34" spans="1:3" ht="32.25" customHeight="1">
      <c r="A34" s="200" t="s">
        <v>64</v>
      </c>
      <c r="B34" s="217"/>
      <c r="C34" s="218"/>
    </row>
    <row r="35" spans="1:3" ht="17.25" customHeight="1">
      <c r="A35" s="200" t="s">
        <v>64</v>
      </c>
      <c r="B35" s="203" t="s">
        <v>120</v>
      </c>
      <c r="C35" s="203" t="s">
        <v>60</v>
      </c>
    </row>
    <row r="36" spans="1:3" ht="47.25" customHeight="1">
      <c r="A36" s="200" t="s">
        <v>64</v>
      </c>
      <c r="B36" s="203" t="s">
        <v>255</v>
      </c>
      <c r="C36" s="204" t="s">
        <v>256</v>
      </c>
    </row>
    <row r="37" spans="1:3" ht="61.5" customHeight="1">
      <c r="A37" s="200" t="s">
        <v>64</v>
      </c>
      <c r="B37" s="203" t="s">
        <v>257</v>
      </c>
      <c r="C37" s="204" t="s">
        <v>258</v>
      </c>
    </row>
    <row r="38" spans="1:3" ht="14.25" customHeight="1">
      <c r="A38" s="200" t="s">
        <v>64</v>
      </c>
      <c r="B38" s="203" t="s">
        <v>121</v>
      </c>
      <c r="C38" s="203" t="s">
        <v>62</v>
      </c>
    </row>
    <row r="39" spans="1:3" ht="14.25" customHeight="1">
      <c r="A39" s="200" t="s">
        <v>64</v>
      </c>
      <c r="B39" s="203" t="s">
        <v>122</v>
      </c>
      <c r="C39" s="203" t="s">
        <v>63</v>
      </c>
    </row>
    <row r="40" spans="1:3" ht="27" customHeight="1">
      <c r="A40" s="200" t="s">
        <v>64</v>
      </c>
      <c r="B40" s="203" t="s">
        <v>123</v>
      </c>
      <c r="C40" s="203" t="s">
        <v>107</v>
      </c>
    </row>
    <row r="41" spans="1:3" ht="18.75" customHeight="1">
      <c r="A41" s="200" t="s">
        <v>64</v>
      </c>
      <c r="B41" s="203" t="s">
        <v>124</v>
      </c>
      <c r="C41" s="203" t="s">
        <v>108</v>
      </c>
    </row>
    <row r="42" spans="1:3" ht="12.75" customHeight="1">
      <c r="A42" s="200" t="s">
        <v>64</v>
      </c>
      <c r="B42" s="203" t="s">
        <v>117</v>
      </c>
      <c r="C42" s="203" t="s">
        <v>109</v>
      </c>
    </row>
    <row r="43" spans="1:3" ht="15" customHeight="1">
      <c r="A43" s="200" t="s">
        <v>64</v>
      </c>
      <c r="B43" s="203" t="s">
        <v>259</v>
      </c>
      <c r="C43" s="203" t="s">
        <v>109</v>
      </c>
    </row>
    <row r="44" spans="1:3" ht="35.25" customHeight="1">
      <c r="A44" s="200" t="s">
        <v>64</v>
      </c>
      <c r="B44" s="203" t="s">
        <v>125</v>
      </c>
      <c r="C44" s="203" t="s">
        <v>110</v>
      </c>
    </row>
    <row r="45" spans="1:3" ht="18" customHeight="1">
      <c r="A45" s="200" t="s">
        <v>64</v>
      </c>
      <c r="B45" s="203" t="s">
        <v>126</v>
      </c>
      <c r="C45" s="203" t="s">
        <v>111</v>
      </c>
    </row>
    <row r="46" spans="1:3" ht="29.25" customHeight="1">
      <c r="A46" s="200" t="s">
        <v>64</v>
      </c>
      <c r="B46" s="203" t="s">
        <v>216</v>
      </c>
      <c r="C46" s="203" t="s">
        <v>217</v>
      </c>
    </row>
    <row r="47" spans="1:3" ht="21.75" customHeight="1">
      <c r="A47" s="200" t="s">
        <v>64</v>
      </c>
      <c r="B47" s="203" t="s">
        <v>260</v>
      </c>
      <c r="C47" s="204" t="s">
        <v>31</v>
      </c>
    </row>
    <row r="48" spans="1:3" ht="61.5" customHeight="1">
      <c r="A48" s="200" t="s">
        <v>64</v>
      </c>
      <c r="B48" s="203" t="s">
        <v>127</v>
      </c>
      <c r="C48" s="203" t="s">
        <v>118</v>
      </c>
    </row>
    <row r="49" spans="1:3" ht="27.75" customHeight="1">
      <c r="A49" s="200" t="s">
        <v>64</v>
      </c>
      <c r="B49" s="203" t="s">
        <v>261</v>
      </c>
      <c r="C49" s="204" t="s">
        <v>262</v>
      </c>
    </row>
    <row r="50" spans="1:3" ht="24.75" customHeight="1">
      <c r="A50" s="200" t="s">
        <v>64</v>
      </c>
      <c r="B50" s="203" t="s">
        <v>149</v>
      </c>
      <c r="C50" s="204" t="s">
        <v>150</v>
      </c>
    </row>
    <row r="51" spans="1:3" ht="25.5" customHeight="1">
      <c r="A51" s="200" t="s">
        <v>64</v>
      </c>
      <c r="B51" s="217" t="s">
        <v>263</v>
      </c>
      <c r="C51" s="218" t="s">
        <v>264</v>
      </c>
    </row>
    <row r="52" spans="1:3" ht="24.75" customHeight="1">
      <c r="A52" s="200" t="s">
        <v>64</v>
      </c>
      <c r="B52" s="217"/>
      <c r="C52" s="218"/>
    </row>
    <row r="53" spans="1:3" ht="27.75" customHeight="1">
      <c r="A53" s="200" t="s">
        <v>64</v>
      </c>
      <c r="B53" s="203" t="s">
        <v>265</v>
      </c>
      <c r="C53" s="204" t="s">
        <v>266</v>
      </c>
    </row>
  </sheetData>
  <sheetProtection/>
  <mergeCells count="12">
    <mergeCell ref="A9:B9"/>
    <mergeCell ref="A10:B10"/>
    <mergeCell ref="C9:C11"/>
    <mergeCell ref="A6:C6"/>
    <mergeCell ref="A7:C7"/>
    <mergeCell ref="A8:C8"/>
    <mergeCell ref="B33:B34"/>
    <mergeCell ref="C33:C34"/>
    <mergeCell ref="B51:B52"/>
    <mergeCell ref="C51:C52"/>
    <mergeCell ref="B31:B32"/>
    <mergeCell ref="C31:C32"/>
  </mergeCells>
  <printOptions/>
  <pageMargins left="0.1968503937007874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5"/>
  <sheetViews>
    <sheetView view="pageBreakPreview" zoomScale="60" zoomScalePageLayoutView="0" workbookViewId="0" topLeftCell="A1">
      <selection activeCell="D7" sqref="D7"/>
    </sheetView>
  </sheetViews>
  <sheetFormatPr defaultColWidth="9.140625" defaultRowHeight="12.75"/>
  <cols>
    <col min="1" max="1" width="7.00390625" style="0" customWidth="1"/>
    <col min="2" max="2" width="10.8515625" style="0" customWidth="1"/>
    <col min="3" max="3" width="48.421875" style="0" customWidth="1"/>
    <col min="4" max="4" width="35.28125" style="0" customWidth="1"/>
  </cols>
  <sheetData>
    <row r="1" ht="38.25" customHeight="1"/>
    <row r="2" ht="12.75">
      <c r="D2" s="104" t="s">
        <v>87</v>
      </c>
    </row>
    <row r="3" ht="12.75">
      <c r="D3" s="104" t="s">
        <v>93</v>
      </c>
    </row>
    <row r="4" ht="12.75">
      <c r="D4" s="104" t="s">
        <v>94</v>
      </c>
    </row>
    <row r="5" ht="12.75">
      <c r="D5" s="22" t="s">
        <v>46</v>
      </c>
    </row>
    <row r="6" spans="2:4" ht="12.75">
      <c r="B6" s="7"/>
      <c r="D6" s="130" t="s">
        <v>231</v>
      </c>
    </row>
    <row r="7" ht="12.75">
      <c r="B7" s="7"/>
    </row>
    <row r="8" spans="2:4" ht="12.75">
      <c r="B8" s="224" t="s">
        <v>44</v>
      </c>
      <c r="C8" s="224"/>
      <c r="D8" s="224"/>
    </row>
    <row r="9" spans="2:4" ht="31.5" customHeight="1">
      <c r="B9" s="227" t="s">
        <v>95</v>
      </c>
      <c r="C9" s="227"/>
      <c r="D9" s="227"/>
    </row>
    <row r="10" spans="2:4" ht="12.75">
      <c r="B10" s="226" t="s">
        <v>46</v>
      </c>
      <c r="C10" s="226"/>
      <c r="D10" s="226"/>
    </row>
    <row r="11" spans="2:3" ht="12.75">
      <c r="B11" s="93"/>
      <c r="C11" s="93"/>
    </row>
    <row r="12" spans="2:3" ht="12.75">
      <c r="B12" s="93"/>
      <c r="C12" s="93"/>
    </row>
    <row r="13" spans="2:4" s="98" customFormat="1" ht="63">
      <c r="B13" s="95" t="s">
        <v>88</v>
      </c>
      <c r="C13" s="96" t="s">
        <v>90</v>
      </c>
      <c r="D13" s="95" t="s">
        <v>91</v>
      </c>
    </row>
    <row r="14" spans="2:4" ht="60.75" customHeight="1">
      <c r="B14" s="48" t="s">
        <v>64</v>
      </c>
      <c r="C14" s="97" t="s">
        <v>89</v>
      </c>
      <c r="D14" s="97" t="s">
        <v>89</v>
      </c>
    </row>
    <row r="15" spans="2:4" ht="63" customHeight="1">
      <c r="B15" s="94"/>
      <c r="C15" s="94"/>
      <c r="D15" s="11" t="s">
        <v>92</v>
      </c>
    </row>
  </sheetData>
  <sheetProtection/>
  <mergeCells count="3">
    <mergeCell ref="B8:D8"/>
    <mergeCell ref="B9:D9"/>
    <mergeCell ref="B10:D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62"/>
  <sheetViews>
    <sheetView view="pageBreakPreview" zoomScale="112" zoomScaleSheetLayoutView="112" zoomScalePageLayoutView="0" workbookViewId="0" topLeftCell="A1">
      <selection activeCell="C16" sqref="C16:F16"/>
    </sheetView>
  </sheetViews>
  <sheetFormatPr defaultColWidth="9.140625" defaultRowHeight="12.75"/>
  <cols>
    <col min="1" max="1" width="3.140625" style="135" customWidth="1"/>
    <col min="2" max="2" width="76.00390625" style="7" customWidth="1"/>
    <col min="3" max="4" width="5.28125" style="7" customWidth="1"/>
    <col min="5" max="5" width="8.28125" style="7" customWidth="1"/>
    <col min="6" max="6" width="4.00390625" style="7" customWidth="1"/>
    <col min="7" max="7" width="11.140625" style="72" customWidth="1"/>
    <col min="8" max="116" width="9.140625" style="10" customWidth="1"/>
    <col min="117" max="16384" width="9.140625" style="7" customWidth="1"/>
  </cols>
  <sheetData>
    <row r="1" spans="3:7" ht="15.75">
      <c r="C1" s="105" t="s">
        <v>76</v>
      </c>
      <c r="D1" s="8"/>
      <c r="E1" s="8"/>
      <c r="G1" s="49"/>
    </row>
    <row r="2" spans="3:7" ht="15.75">
      <c r="C2" s="105" t="s">
        <v>33</v>
      </c>
      <c r="D2" s="8"/>
      <c r="E2" s="8"/>
      <c r="G2" s="49"/>
    </row>
    <row r="3" spans="3:7" ht="15.75">
      <c r="C3" s="104" t="s">
        <v>34</v>
      </c>
      <c r="D3" s="8"/>
      <c r="E3" s="8"/>
      <c r="G3" s="49"/>
    </row>
    <row r="4" spans="3:7" ht="12" customHeight="1">
      <c r="C4" s="45" t="s">
        <v>232</v>
      </c>
      <c r="D4" s="43"/>
      <c r="E4" s="8"/>
      <c r="G4" s="49"/>
    </row>
    <row r="5" spans="1:7" ht="14.25">
      <c r="A5" s="228" t="s">
        <v>66</v>
      </c>
      <c r="B5" s="228"/>
      <c r="C5" s="228"/>
      <c r="D5" s="228"/>
      <c r="E5" s="228"/>
      <c r="F5" s="228"/>
      <c r="G5" s="228"/>
    </row>
    <row r="6" spans="1:7" ht="14.25">
      <c r="A6" s="229" t="s">
        <v>67</v>
      </c>
      <c r="B6" s="229"/>
      <c r="C6" s="229"/>
      <c r="D6" s="229"/>
      <c r="E6" s="229"/>
      <c r="F6" s="229"/>
      <c r="G6" s="229"/>
    </row>
    <row r="7" spans="1:7" ht="14.25">
      <c r="A7" s="229" t="s">
        <v>163</v>
      </c>
      <c r="B7" s="229"/>
      <c r="C7" s="229"/>
      <c r="D7" s="229"/>
      <c r="E7" s="229"/>
      <c r="F7" s="229"/>
      <c r="G7" s="229"/>
    </row>
    <row r="8" spans="3:7" ht="9" customHeight="1" thickBot="1">
      <c r="C8" s="8"/>
      <c r="D8" s="8"/>
      <c r="E8" s="8"/>
      <c r="F8" s="136"/>
      <c r="G8" s="137" t="s">
        <v>68</v>
      </c>
    </row>
    <row r="9" spans="1:7" ht="36" customHeight="1">
      <c r="A9" s="138" t="s">
        <v>69</v>
      </c>
      <c r="B9" s="139"/>
      <c r="C9" s="140" t="s">
        <v>70</v>
      </c>
      <c r="D9" s="140" t="s">
        <v>71</v>
      </c>
      <c r="E9" s="140" t="s">
        <v>72</v>
      </c>
      <c r="F9" s="140" t="s">
        <v>73</v>
      </c>
      <c r="G9" s="141" t="s">
        <v>74</v>
      </c>
    </row>
    <row r="10" spans="1:116" s="9" customFormat="1" ht="12.75">
      <c r="A10" s="142" t="s">
        <v>75</v>
      </c>
      <c r="B10" s="143" t="s">
        <v>168</v>
      </c>
      <c r="C10" s="144" t="s">
        <v>23</v>
      </c>
      <c r="D10" s="145"/>
      <c r="E10" s="145"/>
      <c r="F10" s="145"/>
      <c r="G10" s="179">
        <f>G11+G21+G22+G24+G26</f>
        <v>5545.03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</row>
    <row r="11" spans="1:116" s="9" customFormat="1" ht="38.25">
      <c r="A11" s="142"/>
      <c r="B11" s="143" t="s">
        <v>199</v>
      </c>
      <c r="C11" s="146" t="s">
        <v>23</v>
      </c>
      <c r="D11" s="146" t="s">
        <v>3</v>
      </c>
      <c r="E11" s="145"/>
      <c r="F11" s="145"/>
      <c r="G11" s="179">
        <f>G12+G13+G14+G15+G16+G17+G18+G19+G20</f>
        <v>5190.977999999999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</row>
    <row r="12" spans="1:7" ht="12.75">
      <c r="A12" s="149"/>
      <c r="B12" s="150" t="s">
        <v>200</v>
      </c>
      <c r="C12" s="148" t="s">
        <v>23</v>
      </c>
      <c r="D12" s="148" t="s">
        <v>3</v>
      </c>
      <c r="E12" s="148">
        <v>9100004</v>
      </c>
      <c r="F12" s="148">
        <v>120</v>
      </c>
      <c r="G12" s="180">
        <v>2820.41</v>
      </c>
    </row>
    <row r="13" spans="1:7" ht="12.75">
      <c r="A13" s="149"/>
      <c r="B13" s="150" t="s">
        <v>200</v>
      </c>
      <c r="C13" s="148" t="s">
        <v>23</v>
      </c>
      <c r="D13" s="148" t="s">
        <v>3</v>
      </c>
      <c r="E13" s="148">
        <v>9100004</v>
      </c>
      <c r="F13" s="148">
        <v>240</v>
      </c>
      <c r="G13" s="180">
        <v>1315.31</v>
      </c>
    </row>
    <row r="14" spans="1:7" ht="12.75">
      <c r="A14" s="142"/>
      <c r="B14" s="150" t="s">
        <v>200</v>
      </c>
      <c r="C14" s="148" t="s">
        <v>23</v>
      </c>
      <c r="D14" s="148" t="s">
        <v>3</v>
      </c>
      <c r="E14" s="148">
        <v>9100004</v>
      </c>
      <c r="F14" s="148">
        <v>850</v>
      </c>
      <c r="G14" s="180">
        <v>34</v>
      </c>
    </row>
    <row r="15" spans="1:7" ht="25.5">
      <c r="A15" s="142"/>
      <c r="B15" s="143" t="s">
        <v>201</v>
      </c>
      <c r="C15" s="148" t="s">
        <v>23</v>
      </c>
      <c r="D15" s="148" t="s">
        <v>3</v>
      </c>
      <c r="E15" s="148">
        <v>9100008</v>
      </c>
      <c r="F15" s="151" t="s">
        <v>188</v>
      </c>
      <c r="G15" s="181">
        <v>700</v>
      </c>
    </row>
    <row r="16" spans="1:7" ht="38.25">
      <c r="A16" s="142"/>
      <c r="B16" s="143" t="s">
        <v>267</v>
      </c>
      <c r="C16" s="145" t="s">
        <v>129</v>
      </c>
      <c r="D16" s="145" t="s">
        <v>129</v>
      </c>
      <c r="E16" s="145">
        <v>9107134</v>
      </c>
      <c r="F16" s="145">
        <v>240</v>
      </c>
      <c r="G16" s="147">
        <v>1</v>
      </c>
    </row>
    <row r="17" spans="1:116" s="9" customFormat="1" ht="25.5">
      <c r="A17" s="142"/>
      <c r="B17" s="143" t="s">
        <v>268</v>
      </c>
      <c r="C17" s="148" t="s">
        <v>23</v>
      </c>
      <c r="D17" s="145" t="s">
        <v>129</v>
      </c>
      <c r="E17" s="145">
        <v>9105065</v>
      </c>
      <c r="F17" s="145">
        <v>520</v>
      </c>
      <c r="G17" s="181">
        <v>7.2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</row>
    <row r="18" spans="1:116" s="9" customFormat="1" ht="29.25" customHeight="1">
      <c r="A18" s="142"/>
      <c r="B18" s="158" t="s">
        <v>269</v>
      </c>
      <c r="C18" s="146" t="s">
        <v>23</v>
      </c>
      <c r="D18" s="152" t="s">
        <v>129</v>
      </c>
      <c r="E18" s="152" t="s">
        <v>221</v>
      </c>
      <c r="F18" s="152" t="s">
        <v>169</v>
      </c>
      <c r="G18" s="181">
        <v>174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</row>
    <row r="19" spans="1:116" s="9" customFormat="1" ht="38.25">
      <c r="A19" s="142"/>
      <c r="B19" s="158" t="s">
        <v>270</v>
      </c>
      <c r="C19" s="146" t="s">
        <v>23</v>
      </c>
      <c r="D19" s="156" t="s">
        <v>129</v>
      </c>
      <c r="E19" s="157">
        <v>9106061</v>
      </c>
      <c r="F19" s="145">
        <v>540</v>
      </c>
      <c r="G19" s="181">
        <v>53.058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</row>
    <row r="20" spans="1:116" s="9" customFormat="1" ht="52.5" customHeight="1">
      <c r="A20" s="142"/>
      <c r="B20" s="158" t="s">
        <v>219</v>
      </c>
      <c r="C20" s="146" t="s">
        <v>23</v>
      </c>
      <c r="D20" s="152" t="s">
        <v>129</v>
      </c>
      <c r="E20" s="152" t="s">
        <v>220</v>
      </c>
      <c r="F20" s="152" t="s">
        <v>169</v>
      </c>
      <c r="G20" s="181">
        <v>86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</row>
    <row r="21" spans="1:116" s="9" customFormat="1" ht="25.5">
      <c r="A21" s="142"/>
      <c r="B21" s="143" t="s">
        <v>222</v>
      </c>
      <c r="C21" s="152" t="s">
        <v>152</v>
      </c>
      <c r="D21" s="156" t="s">
        <v>152</v>
      </c>
      <c r="E21" s="157">
        <v>9106064</v>
      </c>
      <c r="F21" s="145">
        <v>540</v>
      </c>
      <c r="G21" s="181">
        <v>87.662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</row>
    <row r="22" spans="1:116" s="9" customFormat="1" ht="18" customHeight="1">
      <c r="A22" s="142"/>
      <c r="B22" s="143" t="s">
        <v>191</v>
      </c>
      <c r="C22" s="152" t="s">
        <v>128</v>
      </c>
      <c r="D22" s="156" t="s">
        <v>193</v>
      </c>
      <c r="E22" s="157"/>
      <c r="F22" s="145"/>
      <c r="G22" s="181">
        <f>G23</f>
        <v>66.39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</row>
    <row r="23" spans="1:7" ht="12.75">
      <c r="A23" s="149"/>
      <c r="B23" s="150" t="s">
        <v>192</v>
      </c>
      <c r="C23" s="151" t="s">
        <v>128</v>
      </c>
      <c r="D23" s="153" t="s">
        <v>193</v>
      </c>
      <c r="E23" s="154">
        <v>9901204</v>
      </c>
      <c r="F23" s="155">
        <v>240</v>
      </c>
      <c r="G23" s="180">
        <v>66.39</v>
      </c>
    </row>
    <row r="24" spans="1:116" s="9" customFormat="1" ht="18.75" customHeight="1">
      <c r="A24" s="142"/>
      <c r="B24" s="143" t="s">
        <v>189</v>
      </c>
      <c r="C24" s="152" t="s">
        <v>128</v>
      </c>
      <c r="D24" s="156" t="s">
        <v>190</v>
      </c>
      <c r="E24" s="157"/>
      <c r="F24" s="145"/>
      <c r="G24" s="181">
        <f>G25</f>
        <v>100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</row>
    <row r="25" spans="1:7" ht="25.5">
      <c r="A25" s="149"/>
      <c r="B25" s="150" t="s">
        <v>194</v>
      </c>
      <c r="C25" s="151" t="s">
        <v>128</v>
      </c>
      <c r="D25" s="153" t="s">
        <v>190</v>
      </c>
      <c r="E25" s="154">
        <v>9901005</v>
      </c>
      <c r="F25" s="155">
        <v>240</v>
      </c>
      <c r="G25" s="180">
        <v>100</v>
      </c>
    </row>
    <row r="26" spans="1:116" s="9" customFormat="1" ht="18.75" customHeight="1">
      <c r="A26" s="142"/>
      <c r="B26" s="158" t="s">
        <v>170</v>
      </c>
      <c r="C26" s="152" t="s">
        <v>128</v>
      </c>
      <c r="D26" s="156" t="s">
        <v>171</v>
      </c>
      <c r="E26" s="157"/>
      <c r="F26" s="145"/>
      <c r="G26" s="181">
        <f>G27</f>
        <v>100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</row>
    <row r="27" spans="1:7" ht="12.75">
      <c r="A27" s="159"/>
      <c r="B27" s="150" t="s">
        <v>271</v>
      </c>
      <c r="C27" s="148" t="s">
        <v>128</v>
      </c>
      <c r="D27" s="148" t="s">
        <v>171</v>
      </c>
      <c r="E27" s="148">
        <v>9200003</v>
      </c>
      <c r="F27" s="148">
        <v>240</v>
      </c>
      <c r="G27" s="180">
        <v>100</v>
      </c>
    </row>
    <row r="28" spans="1:116" s="9" customFormat="1" ht="16.5" customHeight="1">
      <c r="A28" s="160">
        <v>2</v>
      </c>
      <c r="B28" s="143" t="s">
        <v>209</v>
      </c>
      <c r="C28" s="152" t="s">
        <v>130</v>
      </c>
      <c r="D28" s="146"/>
      <c r="E28" s="146"/>
      <c r="F28" s="146"/>
      <c r="G28" s="181">
        <f>G29</f>
        <v>98.798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</row>
    <row r="29" spans="1:7" ht="16.5" customHeight="1">
      <c r="A29" s="160"/>
      <c r="B29" s="143" t="s">
        <v>195</v>
      </c>
      <c r="C29" s="152" t="s">
        <v>130</v>
      </c>
      <c r="D29" s="152" t="s">
        <v>172</v>
      </c>
      <c r="E29" s="152"/>
      <c r="F29" s="152"/>
      <c r="G29" s="181">
        <f>G30</f>
        <v>98.798</v>
      </c>
    </row>
    <row r="30" spans="1:7" ht="24" customHeight="1">
      <c r="A30" s="149"/>
      <c r="B30" s="150" t="s">
        <v>196</v>
      </c>
      <c r="C30" s="151" t="s">
        <v>130</v>
      </c>
      <c r="D30" s="151" t="s">
        <v>172</v>
      </c>
      <c r="E30" s="148">
        <v>9905118</v>
      </c>
      <c r="F30" s="151" t="s">
        <v>188</v>
      </c>
      <c r="G30" s="180">
        <v>98.798</v>
      </c>
    </row>
    <row r="31" spans="1:116" s="9" customFormat="1" ht="27.75" customHeight="1">
      <c r="A31" s="142">
        <v>3</v>
      </c>
      <c r="B31" s="143" t="s">
        <v>210</v>
      </c>
      <c r="C31" s="152" t="s">
        <v>174</v>
      </c>
      <c r="D31" s="152"/>
      <c r="E31" s="146"/>
      <c r="F31" s="152"/>
      <c r="G31" s="181">
        <f>G32</f>
        <v>200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</row>
    <row r="32" spans="1:7" ht="25.5">
      <c r="A32" s="142"/>
      <c r="B32" s="143" t="s">
        <v>198</v>
      </c>
      <c r="C32" s="152" t="s">
        <v>173</v>
      </c>
      <c r="D32" s="152" t="s">
        <v>197</v>
      </c>
      <c r="E32" s="146"/>
      <c r="F32" s="146"/>
      <c r="G32" s="181">
        <f>G33+G34</f>
        <v>200</v>
      </c>
    </row>
    <row r="33" spans="1:7" ht="12.75">
      <c r="A33" s="149"/>
      <c r="B33" s="150" t="s">
        <v>272</v>
      </c>
      <c r="C33" s="151" t="s">
        <v>174</v>
      </c>
      <c r="D33" s="151" t="s">
        <v>85</v>
      </c>
      <c r="E33" s="148">
        <v>9911162</v>
      </c>
      <c r="F33" s="148">
        <v>240</v>
      </c>
      <c r="G33" s="180">
        <v>100</v>
      </c>
    </row>
    <row r="34" spans="1:7" ht="12.75">
      <c r="A34" s="149"/>
      <c r="B34" s="150" t="s">
        <v>272</v>
      </c>
      <c r="C34" s="151" t="s">
        <v>174</v>
      </c>
      <c r="D34" s="151" t="s">
        <v>85</v>
      </c>
      <c r="E34" s="148">
        <v>9911162</v>
      </c>
      <c r="F34" s="151" t="s">
        <v>211</v>
      </c>
      <c r="G34" s="180">
        <v>100</v>
      </c>
    </row>
    <row r="35" spans="1:116" s="9" customFormat="1" ht="12.75" customHeight="1">
      <c r="A35" s="142">
        <v>4</v>
      </c>
      <c r="B35" s="143" t="s">
        <v>175</v>
      </c>
      <c r="C35" s="152" t="s">
        <v>176</v>
      </c>
      <c r="D35" s="152"/>
      <c r="E35" s="146"/>
      <c r="F35" s="146"/>
      <c r="G35" s="181">
        <f>G36+G39+G41+G43</f>
        <v>4804.7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</row>
    <row r="36" spans="1:116" s="132" customFormat="1" ht="12.75" customHeight="1">
      <c r="A36" s="142"/>
      <c r="B36" s="143" t="s">
        <v>212</v>
      </c>
      <c r="C36" s="152" t="s">
        <v>176</v>
      </c>
      <c r="D36" s="152" t="s">
        <v>177</v>
      </c>
      <c r="E36" s="146"/>
      <c r="F36" s="161"/>
      <c r="G36" s="181">
        <f>G38+G37</f>
        <v>1584.7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</row>
    <row r="37" spans="1:116" s="132" customFormat="1" ht="15.75" customHeight="1">
      <c r="A37" s="149"/>
      <c r="B37" s="150" t="s">
        <v>214</v>
      </c>
      <c r="C37" s="151" t="s">
        <v>176</v>
      </c>
      <c r="D37" s="151" t="s">
        <v>177</v>
      </c>
      <c r="E37" s="148">
        <v>9901010</v>
      </c>
      <c r="F37" s="151" t="s">
        <v>213</v>
      </c>
      <c r="G37" s="180">
        <v>554.7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</row>
    <row r="38" spans="1:116" s="132" customFormat="1" ht="25.5" customHeight="1">
      <c r="A38" s="149"/>
      <c r="B38" s="150" t="s">
        <v>275</v>
      </c>
      <c r="C38" s="151" t="s">
        <v>176</v>
      </c>
      <c r="D38" s="151" t="s">
        <v>177</v>
      </c>
      <c r="E38" s="148">
        <v>9901011</v>
      </c>
      <c r="F38" s="151" t="s">
        <v>213</v>
      </c>
      <c r="G38" s="180">
        <v>1030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</row>
    <row r="39" spans="1:116" s="62" customFormat="1" ht="14.25" customHeight="1">
      <c r="A39" s="142"/>
      <c r="B39" s="167" t="s">
        <v>240</v>
      </c>
      <c r="C39" s="152" t="s">
        <v>176</v>
      </c>
      <c r="D39" s="152" t="s">
        <v>178</v>
      </c>
      <c r="E39" s="146"/>
      <c r="F39" s="152"/>
      <c r="G39" s="181">
        <f>G40</f>
        <v>50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</row>
    <row r="40" spans="1:7" s="10" customFormat="1" ht="12.75">
      <c r="A40" s="149"/>
      <c r="B40" s="150" t="s">
        <v>215</v>
      </c>
      <c r="C40" s="148" t="s">
        <v>176</v>
      </c>
      <c r="D40" s="151" t="s">
        <v>178</v>
      </c>
      <c r="E40" s="148">
        <v>9901035</v>
      </c>
      <c r="F40" s="148">
        <v>240</v>
      </c>
      <c r="G40" s="180">
        <v>50</v>
      </c>
    </row>
    <row r="41" spans="1:116" s="62" customFormat="1" ht="14.25" customHeight="1">
      <c r="A41" s="142"/>
      <c r="B41" s="167" t="s">
        <v>153</v>
      </c>
      <c r="C41" s="152" t="s">
        <v>176</v>
      </c>
      <c r="D41" s="152" t="s">
        <v>178</v>
      </c>
      <c r="E41" s="146"/>
      <c r="F41" s="152"/>
      <c r="G41" s="181">
        <f>G42</f>
        <v>170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</row>
    <row r="42" spans="1:7" s="10" customFormat="1" ht="12.75">
      <c r="A42" s="149"/>
      <c r="B42" s="150" t="s">
        <v>273</v>
      </c>
      <c r="C42" s="148" t="s">
        <v>176</v>
      </c>
      <c r="D42" s="151" t="s">
        <v>178</v>
      </c>
      <c r="E42" s="148">
        <v>9901036</v>
      </c>
      <c r="F42" s="148">
        <v>240</v>
      </c>
      <c r="G42" s="180">
        <v>170</v>
      </c>
    </row>
    <row r="43" spans="1:7" s="61" customFormat="1" ht="13.5" customHeight="1">
      <c r="A43" s="142"/>
      <c r="B43" s="143" t="s">
        <v>154</v>
      </c>
      <c r="C43" s="152" t="s">
        <v>176</v>
      </c>
      <c r="D43" s="152" t="s">
        <v>178</v>
      </c>
      <c r="E43" s="146"/>
      <c r="F43" s="152"/>
      <c r="G43" s="181">
        <f>G44</f>
        <v>3000</v>
      </c>
    </row>
    <row r="44" spans="1:7" s="131" customFormat="1" ht="14.25" customHeight="1">
      <c r="A44" s="149"/>
      <c r="B44" s="150" t="s">
        <v>274</v>
      </c>
      <c r="C44" s="151" t="s">
        <v>176</v>
      </c>
      <c r="D44" s="151" t="s">
        <v>178</v>
      </c>
      <c r="E44" s="148">
        <v>9901038</v>
      </c>
      <c r="F44" s="151" t="s">
        <v>213</v>
      </c>
      <c r="G44" s="180">
        <v>3000</v>
      </c>
    </row>
    <row r="45" spans="1:7" s="10" customFormat="1" ht="12.75">
      <c r="A45" s="142">
        <v>5</v>
      </c>
      <c r="B45" s="167" t="s">
        <v>179</v>
      </c>
      <c r="C45" s="168" t="s">
        <v>25</v>
      </c>
      <c r="D45" s="169"/>
      <c r="E45" s="168" t="s">
        <v>24</v>
      </c>
      <c r="F45" s="168" t="s">
        <v>24</v>
      </c>
      <c r="G45" s="181">
        <f>G46+G48+G50</f>
        <v>3451.472</v>
      </c>
    </row>
    <row r="46" spans="1:7" s="55" customFormat="1" ht="12.75">
      <c r="A46" s="142"/>
      <c r="B46" s="143" t="s">
        <v>180</v>
      </c>
      <c r="C46" s="145" t="s">
        <v>25</v>
      </c>
      <c r="D46" s="152" t="s">
        <v>181</v>
      </c>
      <c r="E46" s="145"/>
      <c r="F46" s="145"/>
      <c r="G46" s="181">
        <f>G47</f>
        <v>100</v>
      </c>
    </row>
    <row r="47" spans="1:7" s="10" customFormat="1" ht="12.75">
      <c r="A47" s="149"/>
      <c r="B47" s="150" t="s">
        <v>203</v>
      </c>
      <c r="C47" s="155" t="s">
        <v>25</v>
      </c>
      <c r="D47" s="151" t="s">
        <v>181</v>
      </c>
      <c r="E47" s="155">
        <v>9901377</v>
      </c>
      <c r="F47" s="155">
        <v>240</v>
      </c>
      <c r="G47" s="180">
        <v>100</v>
      </c>
    </row>
    <row r="48" spans="1:7" ht="12.75">
      <c r="A48" s="142"/>
      <c r="B48" s="143" t="s">
        <v>27</v>
      </c>
      <c r="C48" s="146" t="s">
        <v>25</v>
      </c>
      <c r="D48" s="146" t="s">
        <v>4</v>
      </c>
      <c r="E48" s="146"/>
      <c r="F48" s="146"/>
      <c r="G48" s="181">
        <f>G49</f>
        <v>851.27</v>
      </c>
    </row>
    <row r="49" spans="1:7" ht="25.5">
      <c r="A49" s="142"/>
      <c r="B49" s="150" t="s">
        <v>202</v>
      </c>
      <c r="C49" s="155" t="s">
        <v>25</v>
      </c>
      <c r="D49" s="155" t="s">
        <v>4</v>
      </c>
      <c r="E49" s="155">
        <v>9901063</v>
      </c>
      <c r="F49" s="155">
        <v>240</v>
      </c>
      <c r="G49" s="182">
        <v>851.27</v>
      </c>
    </row>
    <row r="50" spans="1:7" ht="12.75">
      <c r="A50" s="142"/>
      <c r="B50" s="143" t="s">
        <v>28</v>
      </c>
      <c r="C50" s="145" t="s">
        <v>25</v>
      </c>
      <c r="D50" s="145" t="s">
        <v>26</v>
      </c>
      <c r="E50" s="145"/>
      <c r="F50" s="145"/>
      <c r="G50" s="179">
        <f>G51+G52</f>
        <v>2500.202</v>
      </c>
    </row>
    <row r="51" spans="1:116" s="9" customFormat="1" ht="12.75">
      <c r="A51" s="142"/>
      <c r="B51" s="150" t="s">
        <v>276</v>
      </c>
      <c r="C51" s="155" t="s">
        <v>25</v>
      </c>
      <c r="D51" s="155" t="s">
        <v>26</v>
      </c>
      <c r="E51" s="155">
        <v>9901328</v>
      </c>
      <c r="F51" s="155">
        <v>240</v>
      </c>
      <c r="G51" s="182">
        <v>1210.108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</row>
    <row r="52" spans="1:116" s="9" customFormat="1" ht="12.75">
      <c r="A52" s="142"/>
      <c r="B52" s="150" t="s">
        <v>276</v>
      </c>
      <c r="C52" s="155" t="s">
        <v>25</v>
      </c>
      <c r="D52" s="155" t="s">
        <v>26</v>
      </c>
      <c r="E52" s="155">
        <v>9901330</v>
      </c>
      <c r="F52" s="155">
        <v>240</v>
      </c>
      <c r="G52" s="182">
        <v>1290.094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</row>
    <row r="53" spans="1:116" s="9" customFormat="1" ht="10.5" customHeight="1">
      <c r="A53" s="142">
        <v>6</v>
      </c>
      <c r="B53" s="143" t="s">
        <v>205</v>
      </c>
      <c r="C53" s="145" t="s">
        <v>182</v>
      </c>
      <c r="D53" s="145"/>
      <c r="E53" s="145"/>
      <c r="F53" s="145"/>
      <c r="G53" s="179">
        <f>G54</f>
        <v>100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</row>
    <row r="54" spans="1:7" ht="12.75">
      <c r="A54" s="149"/>
      <c r="B54" s="143" t="s">
        <v>6</v>
      </c>
      <c r="C54" s="155" t="s">
        <v>182</v>
      </c>
      <c r="D54" s="155" t="s">
        <v>183</v>
      </c>
      <c r="E54" s="155"/>
      <c r="F54" s="155"/>
      <c r="G54" s="182">
        <f>G55</f>
        <v>100</v>
      </c>
    </row>
    <row r="55" spans="1:7" ht="12.75">
      <c r="A55" s="142"/>
      <c r="B55" s="150" t="s">
        <v>204</v>
      </c>
      <c r="C55" s="155" t="s">
        <v>182</v>
      </c>
      <c r="D55" s="155" t="s">
        <v>183</v>
      </c>
      <c r="E55" s="155">
        <v>9901168</v>
      </c>
      <c r="F55" s="155">
        <v>240</v>
      </c>
      <c r="G55" s="182">
        <v>100</v>
      </c>
    </row>
    <row r="56" spans="1:116" s="9" customFormat="1" ht="12.75">
      <c r="A56" s="142">
        <v>7</v>
      </c>
      <c r="B56" s="143" t="s">
        <v>206</v>
      </c>
      <c r="C56" s="145">
        <v>1000</v>
      </c>
      <c r="D56" s="145"/>
      <c r="E56" s="145"/>
      <c r="F56" s="145"/>
      <c r="G56" s="179">
        <f>G57</f>
        <v>300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</row>
    <row r="57" spans="1:7" ht="12.75">
      <c r="A57" s="142"/>
      <c r="B57" s="143" t="s">
        <v>207</v>
      </c>
      <c r="C57" s="155">
        <v>1000</v>
      </c>
      <c r="D57" s="155">
        <v>1001</v>
      </c>
      <c r="E57" s="155"/>
      <c r="F57" s="155"/>
      <c r="G57" s="182">
        <f>G58</f>
        <v>300</v>
      </c>
    </row>
    <row r="58" spans="1:7" ht="12.75">
      <c r="A58" s="142"/>
      <c r="B58" s="150" t="s">
        <v>208</v>
      </c>
      <c r="C58" s="155">
        <v>1000</v>
      </c>
      <c r="D58" s="155">
        <v>1001</v>
      </c>
      <c r="E58" s="155">
        <v>9900308</v>
      </c>
      <c r="F58" s="155">
        <v>312</v>
      </c>
      <c r="G58" s="182">
        <v>300</v>
      </c>
    </row>
    <row r="59" spans="1:7" ht="12.75">
      <c r="A59" s="142">
        <v>8</v>
      </c>
      <c r="B59" s="143" t="s">
        <v>225</v>
      </c>
      <c r="C59" s="145">
        <v>1100</v>
      </c>
      <c r="D59" s="145"/>
      <c r="E59" s="145"/>
      <c r="F59" s="145"/>
      <c r="G59" s="179">
        <f>G60</f>
        <v>100</v>
      </c>
    </row>
    <row r="60" spans="1:7" ht="12.75">
      <c r="A60" s="142"/>
      <c r="B60" s="143" t="s">
        <v>184</v>
      </c>
      <c r="C60" s="73">
        <v>1100</v>
      </c>
      <c r="D60" s="73">
        <v>1105</v>
      </c>
      <c r="F60" s="155"/>
      <c r="G60" s="182">
        <f>G61</f>
        <v>100</v>
      </c>
    </row>
    <row r="61" spans="1:7" ht="18.75" customHeight="1">
      <c r="A61" s="165"/>
      <c r="B61" s="150" t="s">
        <v>241</v>
      </c>
      <c r="C61" s="155" t="s">
        <v>185</v>
      </c>
      <c r="D61" s="155" t="s">
        <v>186</v>
      </c>
      <c r="E61" s="155">
        <v>9901130</v>
      </c>
      <c r="F61" s="166">
        <v>240</v>
      </c>
      <c r="G61" s="183">
        <v>100</v>
      </c>
    </row>
    <row r="62" spans="1:116" s="9" customFormat="1" ht="17.25" thickBot="1">
      <c r="A62" s="162"/>
      <c r="B62" s="163" t="s">
        <v>187</v>
      </c>
      <c r="C62" s="164"/>
      <c r="D62" s="164"/>
      <c r="E62" s="164"/>
      <c r="F62" s="164"/>
      <c r="G62" s="184">
        <f>G10+G28+G31+G35+G45+G53+G56+G59</f>
        <v>14599.999999999998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</row>
  </sheetData>
  <sheetProtection/>
  <mergeCells count="3">
    <mergeCell ref="A5:G5"/>
    <mergeCell ref="A6:G6"/>
    <mergeCell ref="A7:G7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L61"/>
  <sheetViews>
    <sheetView view="pageBreakPreview" zoomScaleSheetLayoutView="100" zoomScalePageLayoutView="0" workbookViewId="0" topLeftCell="A34">
      <selection activeCell="G10" sqref="G10:H10"/>
    </sheetView>
  </sheetViews>
  <sheetFormatPr defaultColWidth="9.140625" defaultRowHeight="12.75"/>
  <cols>
    <col min="1" max="1" width="3.8515625" style="7" customWidth="1"/>
    <col min="2" max="2" width="83.8515625" style="7" customWidth="1"/>
    <col min="3" max="3" width="7.140625" style="7" customWidth="1"/>
    <col min="4" max="4" width="7.57421875" style="7" customWidth="1"/>
    <col min="5" max="5" width="8.7109375" style="7" customWidth="1"/>
    <col min="6" max="6" width="7.8515625" style="7" customWidth="1"/>
    <col min="7" max="7" width="12.28125" style="72" customWidth="1"/>
    <col min="8" max="8" width="12.57421875" style="10" customWidth="1"/>
    <col min="9" max="9" width="0.13671875" style="10" customWidth="1"/>
    <col min="10" max="16384" width="9.140625" style="7" customWidth="1"/>
  </cols>
  <sheetData>
    <row r="1" spans="3:7" ht="15.75">
      <c r="C1" s="105" t="s">
        <v>81</v>
      </c>
      <c r="D1" s="8"/>
      <c r="E1" s="8"/>
      <c r="G1" s="49"/>
    </row>
    <row r="2" spans="3:7" ht="15.75">
      <c r="C2" s="105" t="s">
        <v>33</v>
      </c>
      <c r="D2" s="8"/>
      <c r="E2" s="8"/>
      <c r="G2" s="49"/>
    </row>
    <row r="3" spans="3:7" ht="15.75">
      <c r="C3" s="104" t="s">
        <v>34</v>
      </c>
      <c r="D3" s="8"/>
      <c r="E3" s="8"/>
      <c r="G3" s="49"/>
    </row>
    <row r="4" spans="3:7" ht="15.75">
      <c r="C4" s="45" t="s">
        <v>233</v>
      </c>
      <c r="D4" s="43"/>
      <c r="E4" s="8"/>
      <c r="G4" s="49"/>
    </row>
    <row r="5" spans="1:7" ht="14.25">
      <c r="A5" s="228" t="s">
        <v>66</v>
      </c>
      <c r="B5" s="228"/>
      <c r="C5" s="228"/>
      <c r="D5" s="228"/>
      <c r="E5" s="228"/>
      <c r="F5" s="228"/>
      <c r="G5" s="228"/>
    </row>
    <row r="6" spans="1:7" ht="14.25">
      <c r="A6" s="229" t="s">
        <v>67</v>
      </c>
      <c r="B6" s="229"/>
      <c r="C6" s="229"/>
      <c r="D6" s="229"/>
      <c r="E6" s="229"/>
      <c r="F6" s="229"/>
      <c r="G6" s="229"/>
    </row>
    <row r="7" spans="1:7" ht="14.25">
      <c r="A7" s="229" t="s">
        <v>164</v>
      </c>
      <c r="B7" s="229"/>
      <c r="C7" s="229"/>
      <c r="D7" s="229"/>
      <c r="E7" s="229"/>
      <c r="F7" s="229"/>
      <c r="G7" s="229"/>
    </row>
    <row r="8" spans="3:7" ht="15.75">
      <c r="C8" s="8"/>
      <c r="D8" s="8"/>
      <c r="E8" s="8"/>
      <c r="F8" s="8"/>
      <c r="G8" s="49" t="s">
        <v>68</v>
      </c>
    </row>
    <row r="9" spans="1:9" s="9" customFormat="1" ht="31.5" customHeight="1">
      <c r="A9" s="205" t="s">
        <v>69</v>
      </c>
      <c r="B9" s="188"/>
      <c r="C9" s="189" t="s">
        <v>70</v>
      </c>
      <c r="D9" s="189" t="s">
        <v>71</v>
      </c>
      <c r="E9" s="189" t="s">
        <v>72</v>
      </c>
      <c r="F9" s="189" t="s">
        <v>73</v>
      </c>
      <c r="G9" s="190" t="s">
        <v>166</v>
      </c>
      <c r="H9" s="170" t="s">
        <v>218</v>
      </c>
      <c r="I9" s="55"/>
    </row>
    <row r="10" spans="1:8" ht="12.75">
      <c r="A10" s="145" t="s">
        <v>75</v>
      </c>
      <c r="B10" s="143" t="s">
        <v>168</v>
      </c>
      <c r="C10" s="144" t="s">
        <v>23</v>
      </c>
      <c r="D10" s="145"/>
      <c r="E10" s="145"/>
      <c r="F10" s="145"/>
      <c r="G10" s="191">
        <f>G11+G20+G21+G22+G24+G26</f>
        <v>5545.03</v>
      </c>
      <c r="H10" s="191">
        <f>H11+H20+H21+H22+H24+H26</f>
        <v>5545.03</v>
      </c>
    </row>
    <row r="11" spans="1:9" s="9" customFormat="1" ht="38.25">
      <c r="A11" s="145"/>
      <c r="B11" s="143" t="s">
        <v>199</v>
      </c>
      <c r="C11" s="146" t="s">
        <v>23</v>
      </c>
      <c r="D11" s="146" t="s">
        <v>3</v>
      </c>
      <c r="E11" s="145"/>
      <c r="F11" s="145"/>
      <c r="G11" s="191">
        <f>G12+G13+G14+G15+G16+G17+G18+G19</f>
        <v>5189.977999999999</v>
      </c>
      <c r="H11" s="191">
        <f>H12+H13+H14+H15+H16+H17+H18+H19</f>
        <v>5189.977999999999</v>
      </c>
      <c r="I11" s="55"/>
    </row>
    <row r="12" spans="1:8" ht="12.75">
      <c r="A12" s="155"/>
      <c r="B12" s="150" t="s">
        <v>200</v>
      </c>
      <c r="C12" s="148" t="s">
        <v>23</v>
      </c>
      <c r="D12" s="148" t="s">
        <v>3</v>
      </c>
      <c r="E12" s="148">
        <v>9100004</v>
      </c>
      <c r="F12" s="148">
        <v>120</v>
      </c>
      <c r="G12" s="192">
        <v>2820.41</v>
      </c>
      <c r="H12" s="192">
        <v>2820.41</v>
      </c>
    </row>
    <row r="13" spans="1:8" ht="12.75">
      <c r="A13" s="155"/>
      <c r="B13" s="150" t="s">
        <v>200</v>
      </c>
      <c r="C13" s="148" t="s">
        <v>23</v>
      </c>
      <c r="D13" s="148" t="s">
        <v>3</v>
      </c>
      <c r="E13" s="148">
        <v>9100004</v>
      </c>
      <c r="F13" s="148">
        <v>240</v>
      </c>
      <c r="G13" s="192">
        <v>1315.31</v>
      </c>
      <c r="H13" s="192">
        <v>1315.31</v>
      </c>
    </row>
    <row r="14" spans="1:8" ht="12.75">
      <c r="A14" s="145"/>
      <c r="B14" s="150" t="s">
        <v>200</v>
      </c>
      <c r="C14" s="148" t="s">
        <v>23</v>
      </c>
      <c r="D14" s="148" t="s">
        <v>3</v>
      </c>
      <c r="E14" s="148">
        <v>9100004</v>
      </c>
      <c r="F14" s="148">
        <v>850</v>
      </c>
      <c r="G14" s="192">
        <v>34</v>
      </c>
      <c r="H14" s="192">
        <v>34</v>
      </c>
    </row>
    <row r="15" spans="1:9" s="9" customFormat="1" ht="25.5">
      <c r="A15" s="145"/>
      <c r="B15" s="143" t="s">
        <v>201</v>
      </c>
      <c r="C15" s="148" t="s">
        <v>23</v>
      </c>
      <c r="D15" s="148" t="s">
        <v>3</v>
      </c>
      <c r="E15" s="148">
        <v>9100008</v>
      </c>
      <c r="F15" s="151" t="s">
        <v>188</v>
      </c>
      <c r="G15" s="193">
        <v>700</v>
      </c>
      <c r="H15" s="193">
        <v>700</v>
      </c>
      <c r="I15" s="55"/>
    </row>
    <row r="16" spans="1:8" ht="25.5">
      <c r="A16" s="145"/>
      <c r="B16" s="143" t="s">
        <v>268</v>
      </c>
      <c r="C16" s="148" t="s">
        <v>23</v>
      </c>
      <c r="D16" s="145" t="s">
        <v>129</v>
      </c>
      <c r="E16" s="145">
        <v>9105065</v>
      </c>
      <c r="F16" s="145">
        <v>520</v>
      </c>
      <c r="G16" s="193">
        <v>7.2</v>
      </c>
      <c r="H16" s="193">
        <v>7.2</v>
      </c>
    </row>
    <row r="17" spans="1:8" ht="25.5">
      <c r="A17" s="145"/>
      <c r="B17" s="158" t="s">
        <v>269</v>
      </c>
      <c r="C17" s="146" t="s">
        <v>23</v>
      </c>
      <c r="D17" s="152" t="s">
        <v>129</v>
      </c>
      <c r="E17" s="152" t="s">
        <v>221</v>
      </c>
      <c r="F17" s="152" t="s">
        <v>169</v>
      </c>
      <c r="G17" s="193">
        <v>174</v>
      </c>
      <c r="H17" s="193">
        <v>174</v>
      </c>
    </row>
    <row r="18" spans="1:8" ht="25.5">
      <c r="A18" s="145"/>
      <c r="B18" s="158" t="s">
        <v>270</v>
      </c>
      <c r="C18" s="146" t="s">
        <v>23</v>
      </c>
      <c r="D18" s="156" t="s">
        <v>129</v>
      </c>
      <c r="E18" s="157">
        <v>9106061</v>
      </c>
      <c r="F18" s="145">
        <v>540</v>
      </c>
      <c r="G18" s="193">
        <v>53.058</v>
      </c>
      <c r="H18" s="193">
        <v>53.058</v>
      </c>
    </row>
    <row r="19" spans="1:8" ht="38.25">
      <c r="A19" s="145"/>
      <c r="B19" s="158" t="s">
        <v>219</v>
      </c>
      <c r="C19" s="146" t="s">
        <v>23</v>
      </c>
      <c r="D19" s="152" t="s">
        <v>129</v>
      </c>
      <c r="E19" s="152" t="s">
        <v>220</v>
      </c>
      <c r="F19" s="152" t="s">
        <v>169</v>
      </c>
      <c r="G19" s="193">
        <v>86</v>
      </c>
      <c r="H19" s="193">
        <v>86</v>
      </c>
    </row>
    <row r="20" spans="1:8" ht="38.25">
      <c r="A20" s="145"/>
      <c r="B20" s="143" t="s">
        <v>267</v>
      </c>
      <c r="C20" s="145" t="s">
        <v>129</v>
      </c>
      <c r="D20" s="145" t="s">
        <v>129</v>
      </c>
      <c r="E20" s="145">
        <v>9107134</v>
      </c>
      <c r="F20" s="145">
        <v>240</v>
      </c>
      <c r="G20" s="193">
        <v>1</v>
      </c>
      <c r="H20" s="193">
        <v>1</v>
      </c>
    </row>
    <row r="21" spans="1:8" ht="25.5">
      <c r="A21" s="145"/>
      <c r="B21" s="143" t="s">
        <v>222</v>
      </c>
      <c r="C21" s="152" t="s">
        <v>152</v>
      </c>
      <c r="D21" s="156" t="s">
        <v>152</v>
      </c>
      <c r="E21" s="157">
        <v>9106064</v>
      </c>
      <c r="F21" s="145">
        <v>540</v>
      </c>
      <c r="G21" s="193">
        <v>87.662</v>
      </c>
      <c r="H21" s="193">
        <v>87.662</v>
      </c>
    </row>
    <row r="22" spans="1:8" ht="12.75">
      <c r="A22" s="145"/>
      <c r="B22" s="143" t="s">
        <v>191</v>
      </c>
      <c r="C22" s="152" t="s">
        <v>128</v>
      </c>
      <c r="D22" s="156" t="s">
        <v>193</v>
      </c>
      <c r="E22" s="157"/>
      <c r="F22" s="145"/>
      <c r="G22" s="193">
        <f>G23</f>
        <v>66.39</v>
      </c>
      <c r="H22" s="193">
        <f>H23</f>
        <v>66.39</v>
      </c>
    </row>
    <row r="23" spans="1:8" ht="12.75">
      <c r="A23" s="155"/>
      <c r="B23" s="150" t="s">
        <v>192</v>
      </c>
      <c r="C23" s="151" t="s">
        <v>128</v>
      </c>
      <c r="D23" s="153" t="s">
        <v>193</v>
      </c>
      <c r="E23" s="154">
        <v>9901204</v>
      </c>
      <c r="F23" s="155">
        <v>240</v>
      </c>
      <c r="G23" s="192">
        <v>66.39</v>
      </c>
      <c r="H23" s="192">
        <v>66.39</v>
      </c>
    </row>
    <row r="24" spans="1:8" s="10" customFormat="1" ht="12.75">
      <c r="A24" s="145"/>
      <c r="B24" s="143" t="s">
        <v>189</v>
      </c>
      <c r="C24" s="152" t="s">
        <v>128</v>
      </c>
      <c r="D24" s="156" t="s">
        <v>190</v>
      </c>
      <c r="E24" s="157"/>
      <c r="F24" s="145"/>
      <c r="G24" s="193">
        <f>G25</f>
        <v>100</v>
      </c>
      <c r="H24" s="193">
        <f>H25</f>
        <v>100</v>
      </c>
    </row>
    <row r="25" spans="1:8" s="55" customFormat="1" ht="25.5">
      <c r="A25" s="155"/>
      <c r="B25" s="150" t="s">
        <v>194</v>
      </c>
      <c r="C25" s="151" t="s">
        <v>128</v>
      </c>
      <c r="D25" s="153" t="s">
        <v>190</v>
      </c>
      <c r="E25" s="154">
        <v>9901005</v>
      </c>
      <c r="F25" s="155">
        <v>240</v>
      </c>
      <c r="G25" s="192">
        <v>100</v>
      </c>
      <c r="H25" s="192">
        <v>100</v>
      </c>
    </row>
    <row r="26" spans="1:8" s="55" customFormat="1" ht="12.75">
      <c r="A26" s="145"/>
      <c r="B26" s="158" t="s">
        <v>170</v>
      </c>
      <c r="C26" s="152" t="s">
        <v>128</v>
      </c>
      <c r="D26" s="156" t="s">
        <v>171</v>
      </c>
      <c r="E26" s="157"/>
      <c r="F26" s="145"/>
      <c r="G26" s="193">
        <f>G27</f>
        <v>100</v>
      </c>
      <c r="H26" s="193">
        <f>H27</f>
        <v>100</v>
      </c>
    </row>
    <row r="27" spans="1:8" ht="12.75">
      <c r="A27" s="154"/>
      <c r="B27" s="150" t="s">
        <v>271</v>
      </c>
      <c r="C27" s="148" t="s">
        <v>128</v>
      </c>
      <c r="D27" s="148" t="s">
        <v>171</v>
      </c>
      <c r="E27" s="148">
        <v>9200003</v>
      </c>
      <c r="F27" s="148">
        <v>240</v>
      </c>
      <c r="G27" s="192">
        <v>100</v>
      </c>
      <c r="H27" s="192">
        <v>100</v>
      </c>
    </row>
    <row r="28" spans="1:9" s="9" customFormat="1" ht="22.5" customHeight="1">
      <c r="A28" s="157">
        <v>2</v>
      </c>
      <c r="B28" s="143" t="s">
        <v>209</v>
      </c>
      <c r="C28" s="152" t="s">
        <v>130</v>
      </c>
      <c r="D28" s="146"/>
      <c r="E28" s="146"/>
      <c r="F28" s="146"/>
      <c r="G28" s="193">
        <f>G29</f>
        <v>98.798</v>
      </c>
      <c r="H28" s="193">
        <f>H29</f>
        <v>98.798</v>
      </c>
      <c r="I28" s="55"/>
    </row>
    <row r="29" spans="1:8" ht="12.75">
      <c r="A29" s="157"/>
      <c r="B29" s="143" t="s">
        <v>195</v>
      </c>
      <c r="C29" s="152" t="s">
        <v>130</v>
      </c>
      <c r="D29" s="152" t="s">
        <v>172</v>
      </c>
      <c r="E29" s="152"/>
      <c r="F29" s="152"/>
      <c r="G29" s="193">
        <f>G30</f>
        <v>98.798</v>
      </c>
      <c r="H29" s="193">
        <f>H30</f>
        <v>98.798</v>
      </c>
    </row>
    <row r="30" spans="1:9" s="58" customFormat="1" ht="25.5">
      <c r="A30" s="155"/>
      <c r="B30" s="150" t="s">
        <v>196</v>
      </c>
      <c r="C30" s="151" t="s">
        <v>130</v>
      </c>
      <c r="D30" s="151" t="s">
        <v>172</v>
      </c>
      <c r="E30" s="148">
        <v>9905118</v>
      </c>
      <c r="F30" s="151" t="s">
        <v>188</v>
      </c>
      <c r="G30" s="192">
        <v>98.798</v>
      </c>
      <c r="H30" s="192">
        <v>98.798</v>
      </c>
      <c r="I30" s="57"/>
    </row>
    <row r="31" spans="1:8" ht="12.75">
      <c r="A31" s="145">
        <v>3</v>
      </c>
      <c r="B31" s="143" t="s">
        <v>210</v>
      </c>
      <c r="C31" s="152" t="s">
        <v>174</v>
      </c>
      <c r="D31" s="152"/>
      <c r="E31" s="146"/>
      <c r="F31" s="152"/>
      <c r="G31" s="193">
        <f>G32</f>
        <v>200</v>
      </c>
      <c r="H31" s="193">
        <f>H32</f>
        <v>200</v>
      </c>
    </row>
    <row r="32" spans="1:9" s="9" customFormat="1" ht="25.5">
      <c r="A32" s="145"/>
      <c r="B32" s="143" t="s">
        <v>198</v>
      </c>
      <c r="C32" s="152" t="s">
        <v>173</v>
      </c>
      <c r="D32" s="152" t="s">
        <v>197</v>
      </c>
      <c r="E32" s="146"/>
      <c r="F32" s="146"/>
      <c r="G32" s="193">
        <f>G33+G34</f>
        <v>200</v>
      </c>
      <c r="H32" s="193">
        <f>H33+H34</f>
        <v>200</v>
      </c>
      <c r="I32" s="55"/>
    </row>
    <row r="33" spans="1:9" s="9" customFormat="1" ht="12.75">
      <c r="A33" s="155"/>
      <c r="B33" s="150" t="s">
        <v>272</v>
      </c>
      <c r="C33" s="151" t="s">
        <v>174</v>
      </c>
      <c r="D33" s="151" t="s">
        <v>85</v>
      </c>
      <c r="E33" s="148">
        <v>9911162</v>
      </c>
      <c r="F33" s="148">
        <v>240</v>
      </c>
      <c r="G33" s="192">
        <v>100</v>
      </c>
      <c r="H33" s="192">
        <v>100</v>
      </c>
      <c r="I33" s="55"/>
    </row>
    <row r="34" spans="1:8" ht="12.75">
      <c r="A34" s="155"/>
      <c r="B34" s="150" t="s">
        <v>272</v>
      </c>
      <c r="C34" s="151" t="s">
        <v>174</v>
      </c>
      <c r="D34" s="151" t="s">
        <v>85</v>
      </c>
      <c r="E34" s="148">
        <v>9911162</v>
      </c>
      <c r="F34" s="151" t="s">
        <v>211</v>
      </c>
      <c r="G34" s="192">
        <v>100</v>
      </c>
      <c r="H34" s="192">
        <v>100</v>
      </c>
    </row>
    <row r="35" spans="1:8" ht="12.75">
      <c r="A35" s="145">
        <v>4</v>
      </c>
      <c r="B35" s="143" t="s">
        <v>175</v>
      </c>
      <c r="C35" s="152" t="s">
        <v>176</v>
      </c>
      <c r="D35" s="152"/>
      <c r="E35" s="146"/>
      <c r="F35" s="146"/>
      <c r="G35" s="193">
        <f>G36+G39+G41</f>
        <v>1804.7</v>
      </c>
      <c r="H35" s="193">
        <f>H36+H39+H41</f>
        <v>1804.7</v>
      </c>
    </row>
    <row r="36" spans="1:9" s="9" customFormat="1" ht="27.75" customHeight="1">
      <c r="A36" s="145"/>
      <c r="B36" s="143" t="s">
        <v>212</v>
      </c>
      <c r="C36" s="152" t="s">
        <v>176</v>
      </c>
      <c r="D36" s="152" t="s">
        <v>177</v>
      </c>
      <c r="E36" s="146"/>
      <c r="F36" s="161"/>
      <c r="G36" s="193">
        <f>G38+G37</f>
        <v>1584.7</v>
      </c>
      <c r="H36" s="193">
        <f>H38+H37</f>
        <v>1584.7</v>
      </c>
      <c r="I36" s="55"/>
    </row>
    <row r="37" spans="1:8" ht="12.75">
      <c r="A37" s="155"/>
      <c r="B37" s="150" t="s">
        <v>214</v>
      </c>
      <c r="C37" s="151" t="s">
        <v>176</v>
      </c>
      <c r="D37" s="151" t="s">
        <v>177</v>
      </c>
      <c r="E37" s="148">
        <v>9901010</v>
      </c>
      <c r="F37" s="151" t="s">
        <v>213</v>
      </c>
      <c r="G37" s="192">
        <v>554.7</v>
      </c>
      <c r="H37" s="192">
        <v>554.7</v>
      </c>
    </row>
    <row r="38" spans="1:9" s="9" customFormat="1" ht="25.5">
      <c r="A38" s="155"/>
      <c r="B38" s="150" t="s">
        <v>275</v>
      </c>
      <c r="C38" s="151" t="s">
        <v>176</v>
      </c>
      <c r="D38" s="151" t="s">
        <v>177</v>
      </c>
      <c r="E38" s="148">
        <v>9901011</v>
      </c>
      <c r="F38" s="151" t="s">
        <v>213</v>
      </c>
      <c r="G38" s="192">
        <v>1030</v>
      </c>
      <c r="H38" s="192">
        <v>1030</v>
      </c>
      <c r="I38" s="55"/>
    </row>
    <row r="39" spans="1:8" ht="12.75">
      <c r="A39" s="145"/>
      <c r="B39" s="167" t="s">
        <v>240</v>
      </c>
      <c r="C39" s="152" t="s">
        <v>176</v>
      </c>
      <c r="D39" s="152" t="s">
        <v>178</v>
      </c>
      <c r="E39" s="146"/>
      <c r="F39" s="152"/>
      <c r="G39" s="193">
        <f>G40</f>
        <v>50</v>
      </c>
      <c r="H39" s="193">
        <f>H40</f>
        <v>50</v>
      </c>
    </row>
    <row r="40" spans="1:8" ht="12.75">
      <c r="A40" s="155"/>
      <c r="B40" s="150" t="s">
        <v>215</v>
      </c>
      <c r="C40" s="148" t="s">
        <v>176</v>
      </c>
      <c r="D40" s="151" t="s">
        <v>178</v>
      </c>
      <c r="E40" s="148">
        <v>9901035</v>
      </c>
      <c r="F40" s="148">
        <v>240</v>
      </c>
      <c r="G40" s="192">
        <v>50</v>
      </c>
      <c r="H40" s="192">
        <v>50</v>
      </c>
    </row>
    <row r="41" spans="1:8" ht="12.75">
      <c r="A41" s="145"/>
      <c r="B41" s="167" t="s">
        <v>153</v>
      </c>
      <c r="C41" s="152" t="s">
        <v>176</v>
      </c>
      <c r="D41" s="152" t="s">
        <v>178</v>
      </c>
      <c r="E41" s="146"/>
      <c r="F41" s="152"/>
      <c r="G41" s="193">
        <f>G42</f>
        <v>170</v>
      </c>
      <c r="H41" s="193">
        <f>H42</f>
        <v>170</v>
      </c>
    </row>
    <row r="42" spans="1:8" ht="12.75">
      <c r="A42" s="155"/>
      <c r="B42" s="150" t="s">
        <v>273</v>
      </c>
      <c r="C42" s="148" t="s">
        <v>176</v>
      </c>
      <c r="D42" s="151" t="s">
        <v>178</v>
      </c>
      <c r="E42" s="148">
        <v>9901036</v>
      </c>
      <c r="F42" s="148">
        <v>240</v>
      </c>
      <c r="G42" s="192">
        <v>170</v>
      </c>
      <c r="H42" s="192">
        <v>170</v>
      </c>
    </row>
    <row r="43" spans="1:8" ht="12.75">
      <c r="A43" s="145">
        <v>5</v>
      </c>
      <c r="B43" s="167" t="s">
        <v>179</v>
      </c>
      <c r="C43" s="168" t="s">
        <v>25</v>
      </c>
      <c r="D43" s="169"/>
      <c r="E43" s="168" t="s">
        <v>24</v>
      </c>
      <c r="F43" s="168" t="s">
        <v>24</v>
      </c>
      <c r="G43" s="193">
        <f>G44+G46+G48</f>
        <v>3161.472</v>
      </c>
      <c r="H43" s="193">
        <f>H44+H46+H48</f>
        <v>2871.4719999999998</v>
      </c>
    </row>
    <row r="44" spans="1:8" ht="12.75">
      <c r="A44" s="155"/>
      <c r="B44" s="143" t="s">
        <v>180</v>
      </c>
      <c r="C44" s="145" t="s">
        <v>25</v>
      </c>
      <c r="D44" s="152" t="s">
        <v>181</v>
      </c>
      <c r="E44" s="145"/>
      <c r="F44" s="145"/>
      <c r="G44" s="193">
        <f>G45</f>
        <v>100</v>
      </c>
      <c r="H44" s="192">
        <v>100</v>
      </c>
    </row>
    <row r="45" spans="1:8" ht="12.75">
      <c r="A45" s="145"/>
      <c r="B45" s="150" t="s">
        <v>203</v>
      </c>
      <c r="C45" s="155" t="s">
        <v>25</v>
      </c>
      <c r="D45" s="151" t="s">
        <v>181</v>
      </c>
      <c r="E45" s="155">
        <v>9901377</v>
      </c>
      <c r="F45" s="155">
        <v>240</v>
      </c>
      <c r="G45" s="192">
        <v>100</v>
      </c>
      <c r="H45" s="192">
        <v>100</v>
      </c>
    </row>
    <row r="46" spans="1:8" ht="12.75">
      <c r="A46" s="145"/>
      <c r="B46" s="143" t="s">
        <v>27</v>
      </c>
      <c r="C46" s="146" t="s">
        <v>25</v>
      </c>
      <c r="D46" s="146" t="s">
        <v>4</v>
      </c>
      <c r="E46" s="146"/>
      <c r="F46" s="146"/>
      <c r="G46" s="193">
        <f>G47</f>
        <v>851.27</v>
      </c>
      <c r="H46" s="191">
        <v>851.27</v>
      </c>
    </row>
    <row r="47" spans="1:8" ht="25.5">
      <c r="A47" s="145"/>
      <c r="B47" s="150" t="s">
        <v>202</v>
      </c>
      <c r="C47" s="155" t="s">
        <v>25</v>
      </c>
      <c r="D47" s="155" t="s">
        <v>4</v>
      </c>
      <c r="E47" s="155">
        <v>9901063</v>
      </c>
      <c r="F47" s="155">
        <v>240</v>
      </c>
      <c r="G47" s="194">
        <v>851.27</v>
      </c>
      <c r="H47" s="191">
        <v>851.27</v>
      </c>
    </row>
    <row r="48" spans="1:8" ht="12.75">
      <c r="A48" s="145"/>
      <c r="B48" s="143" t="s">
        <v>28</v>
      </c>
      <c r="C48" s="145" t="s">
        <v>25</v>
      </c>
      <c r="D48" s="145" t="s">
        <v>26</v>
      </c>
      <c r="E48" s="145"/>
      <c r="F48" s="145"/>
      <c r="G48" s="191">
        <f>G49+G50</f>
        <v>2210.202</v>
      </c>
      <c r="H48" s="191">
        <f>H49+H50</f>
        <v>1920.202</v>
      </c>
    </row>
    <row r="49" spans="1:8" ht="12.75">
      <c r="A49" s="145"/>
      <c r="B49" s="150" t="s">
        <v>276</v>
      </c>
      <c r="C49" s="155" t="s">
        <v>25</v>
      </c>
      <c r="D49" s="155" t="s">
        <v>26</v>
      </c>
      <c r="E49" s="155">
        <v>9901328</v>
      </c>
      <c r="F49" s="155">
        <v>240</v>
      </c>
      <c r="G49" s="194">
        <v>1210.108</v>
      </c>
      <c r="H49" s="194">
        <v>1210.108</v>
      </c>
    </row>
    <row r="50" spans="1:8" ht="12.75">
      <c r="A50" s="145"/>
      <c r="B50" s="150" t="s">
        <v>276</v>
      </c>
      <c r="C50" s="155" t="s">
        <v>25</v>
      </c>
      <c r="D50" s="155" t="s">
        <v>26</v>
      </c>
      <c r="E50" s="155">
        <v>9901330</v>
      </c>
      <c r="F50" s="155">
        <v>240</v>
      </c>
      <c r="G50" s="194">
        <v>1000.094</v>
      </c>
      <c r="H50" s="194">
        <v>710.094</v>
      </c>
    </row>
    <row r="51" spans="1:8" ht="12.75">
      <c r="A51" s="155">
        <v>6</v>
      </c>
      <c r="B51" s="143" t="s">
        <v>205</v>
      </c>
      <c r="C51" s="145" t="s">
        <v>182</v>
      </c>
      <c r="D51" s="145"/>
      <c r="E51" s="145"/>
      <c r="F51" s="145"/>
      <c r="G51" s="191">
        <f>G52</f>
        <v>100</v>
      </c>
      <c r="H51" s="191">
        <f>H52</f>
        <v>100</v>
      </c>
    </row>
    <row r="52" spans="1:8" ht="12.75">
      <c r="A52" s="145"/>
      <c r="B52" s="143" t="s">
        <v>6</v>
      </c>
      <c r="C52" s="155" t="s">
        <v>182</v>
      </c>
      <c r="D52" s="155" t="s">
        <v>183</v>
      </c>
      <c r="E52" s="155"/>
      <c r="F52" s="155"/>
      <c r="G52" s="194">
        <f>G53</f>
        <v>100</v>
      </c>
      <c r="H52" s="194">
        <v>100</v>
      </c>
    </row>
    <row r="53" spans="1:8" ht="12.75">
      <c r="A53" s="145"/>
      <c r="B53" s="150" t="s">
        <v>204</v>
      </c>
      <c r="C53" s="155" t="s">
        <v>182</v>
      </c>
      <c r="D53" s="155" t="s">
        <v>183</v>
      </c>
      <c r="E53" s="155">
        <v>9901168</v>
      </c>
      <c r="F53" s="155">
        <v>240</v>
      </c>
      <c r="G53" s="194">
        <v>100</v>
      </c>
      <c r="H53" s="194">
        <v>100</v>
      </c>
    </row>
    <row r="54" spans="1:8" ht="23.25" customHeight="1">
      <c r="A54" s="145">
        <v>7</v>
      </c>
      <c r="B54" s="143" t="s">
        <v>206</v>
      </c>
      <c r="C54" s="145">
        <v>1000</v>
      </c>
      <c r="D54" s="145"/>
      <c r="E54" s="145"/>
      <c r="F54" s="145"/>
      <c r="G54" s="191">
        <f>G55</f>
        <v>300</v>
      </c>
      <c r="H54" s="191">
        <f>H55</f>
        <v>300</v>
      </c>
    </row>
    <row r="55" spans="1:8" ht="23.25" customHeight="1">
      <c r="A55" s="145"/>
      <c r="B55" s="143" t="s">
        <v>207</v>
      </c>
      <c r="C55" s="155">
        <v>1000</v>
      </c>
      <c r="D55" s="155">
        <v>1001</v>
      </c>
      <c r="E55" s="155"/>
      <c r="F55" s="155"/>
      <c r="G55" s="194">
        <f>G56</f>
        <v>300</v>
      </c>
      <c r="H55" s="194">
        <v>300</v>
      </c>
    </row>
    <row r="56" spans="1:8" ht="23.25" customHeight="1">
      <c r="A56" s="145"/>
      <c r="B56" s="150" t="s">
        <v>208</v>
      </c>
      <c r="C56" s="155">
        <v>1000</v>
      </c>
      <c r="D56" s="155">
        <v>1001</v>
      </c>
      <c r="E56" s="155">
        <v>9900308</v>
      </c>
      <c r="F56" s="155">
        <v>312</v>
      </c>
      <c r="G56" s="194">
        <v>300</v>
      </c>
      <c r="H56" s="194">
        <v>300</v>
      </c>
    </row>
    <row r="57" spans="1:8" ht="23.25" customHeight="1">
      <c r="A57" s="145">
        <v>8</v>
      </c>
      <c r="B57" s="143" t="s">
        <v>225</v>
      </c>
      <c r="C57" s="145">
        <v>1100</v>
      </c>
      <c r="D57" s="145"/>
      <c r="E57" s="145"/>
      <c r="F57" s="145"/>
      <c r="G57" s="191">
        <f>G58</f>
        <v>100</v>
      </c>
      <c r="H57" s="191">
        <f>H58</f>
        <v>100</v>
      </c>
    </row>
    <row r="58" spans="1:8" ht="23.25" customHeight="1">
      <c r="A58" s="145"/>
      <c r="B58" s="143" t="s">
        <v>184</v>
      </c>
      <c r="C58" s="73">
        <v>1100</v>
      </c>
      <c r="D58" s="73">
        <v>1105</v>
      </c>
      <c r="E58" s="73"/>
      <c r="F58" s="155"/>
      <c r="G58" s="194">
        <f>G59</f>
        <v>100</v>
      </c>
      <c r="H58" s="194">
        <v>100</v>
      </c>
    </row>
    <row r="59" spans="1:9" s="9" customFormat="1" ht="24.75" customHeight="1">
      <c r="A59" s="145"/>
      <c r="B59" s="150" t="s">
        <v>241</v>
      </c>
      <c r="C59" s="155" t="s">
        <v>185</v>
      </c>
      <c r="D59" s="155" t="s">
        <v>186</v>
      </c>
      <c r="E59" s="155">
        <v>9901130</v>
      </c>
      <c r="F59" s="155">
        <v>240</v>
      </c>
      <c r="G59" s="194">
        <v>100</v>
      </c>
      <c r="H59" s="171">
        <v>100</v>
      </c>
      <c r="I59" s="55"/>
    </row>
    <row r="60" spans="1:9" ht="13.5" thickBot="1">
      <c r="A60" s="145">
        <v>9</v>
      </c>
      <c r="B60" s="143" t="s">
        <v>226</v>
      </c>
      <c r="C60" s="145" t="s">
        <v>277</v>
      </c>
      <c r="D60" s="145" t="s">
        <v>277</v>
      </c>
      <c r="E60" s="145" t="s">
        <v>278</v>
      </c>
      <c r="F60" s="145" t="s">
        <v>279</v>
      </c>
      <c r="G60" s="191">
        <v>290</v>
      </c>
      <c r="H60" s="191">
        <v>580</v>
      </c>
      <c r="I60" s="187" t="e">
        <f>I10+I28+I31+I35+#REF!+I50+I53+I56+I59</f>
        <v>#REF!</v>
      </c>
    </row>
    <row r="61" spans="1:116" s="9" customFormat="1" ht="16.5">
      <c r="A61" s="145"/>
      <c r="B61" s="195" t="s">
        <v>187</v>
      </c>
      <c r="C61" s="196"/>
      <c r="D61" s="196"/>
      <c r="E61" s="196"/>
      <c r="F61" s="196"/>
      <c r="G61" s="191">
        <f>G10+G28+G31+G35+G43+G51+G54+G57+G60</f>
        <v>11600</v>
      </c>
      <c r="H61" s="191">
        <f>H10+H28+H31+H35+H43+H51+H54+H57+H60</f>
        <v>11600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</row>
  </sheetData>
  <sheetProtection/>
  <mergeCells count="3">
    <mergeCell ref="A5:G5"/>
    <mergeCell ref="A6:G6"/>
    <mergeCell ref="A7:G7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M170"/>
  <sheetViews>
    <sheetView tabSelected="1" view="pageBreakPreview" zoomScaleSheetLayoutView="100" zoomScalePageLayoutView="0" workbookViewId="0" topLeftCell="A34">
      <selection activeCell="B66" sqref="B66"/>
    </sheetView>
  </sheetViews>
  <sheetFormatPr defaultColWidth="9.140625" defaultRowHeight="12.75"/>
  <cols>
    <col min="1" max="1" width="3.8515625" style="7" customWidth="1"/>
    <col min="2" max="2" width="80.00390625" style="7" customWidth="1"/>
    <col min="3" max="3" width="7.421875" style="7" customWidth="1"/>
    <col min="4" max="4" width="7.140625" style="7" customWidth="1"/>
    <col min="5" max="5" width="7.57421875" style="7" customWidth="1"/>
    <col min="6" max="6" width="12.00390625" style="7" customWidth="1"/>
    <col min="7" max="7" width="7.00390625" style="7" customWidth="1"/>
    <col min="8" max="8" width="13.421875" style="7" customWidth="1"/>
    <col min="9" max="117" width="9.140625" style="10" customWidth="1"/>
    <col min="118" max="16384" width="9.140625" style="7" customWidth="1"/>
  </cols>
  <sheetData>
    <row r="1" spans="4:6" ht="12.75">
      <c r="D1" s="105" t="s">
        <v>82</v>
      </c>
      <c r="E1" s="8"/>
      <c r="F1" s="8"/>
    </row>
    <row r="2" spans="4:6" ht="12.75">
      <c r="D2" s="105" t="s">
        <v>33</v>
      </c>
      <c r="E2" s="8"/>
      <c r="F2" s="8"/>
    </row>
    <row r="3" spans="4:6" ht="12.75">
      <c r="D3" s="104" t="s">
        <v>34</v>
      </c>
      <c r="E3" s="8"/>
      <c r="F3" s="8"/>
    </row>
    <row r="4" spans="4:6" ht="12.75">
      <c r="D4" s="45" t="s">
        <v>229</v>
      </c>
      <c r="E4" s="43"/>
      <c r="F4" s="8"/>
    </row>
    <row r="5" spans="2:8" ht="14.25" customHeight="1">
      <c r="B5" s="50" t="s">
        <v>77</v>
      </c>
      <c r="C5" s="75"/>
      <c r="D5" s="75"/>
      <c r="E5" s="75"/>
      <c r="F5" s="75"/>
      <c r="G5" s="75"/>
      <c r="H5" s="75"/>
    </row>
    <row r="6" spans="2:8" ht="14.25">
      <c r="B6" s="51" t="s">
        <v>78</v>
      </c>
      <c r="C6" s="76"/>
      <c r="D6" s="76"/>
      <c r="E6" s="76"/>
      <c r="F6" s="76"/>
      <c r="G6" s="76"/>
      <c r="H6" s="76"/>
    </row>
    <row r="7" spans="2:8" ht="14.25">
      <c r="B7" s="51" t="s">
        <v>165</v>
      </c>
      <c r="C7" s="76"/>
      <c r="D7" s="76"/>
      <c r="E7" s="76"/>
      <c r="F7" s="76"/>
      <c r="G7" s="76"/>
      <c r="H7" s="76"/>
    </row>
    <row r="8" spans="2:8" ht="16.5" thickBot="1">
      <c r="B8" s="37"/>
      <c r="C8" s="37"/>
      <c r="D8" s="8"/>
      <c r="E8" s="8"/>
      <c r="F8" s="8"/>
      <c r="G8" s="8"/>
      <c r="H8" s="49" t="s">
        <v>68</v>
      </c>
    </row>
    <row r="9" spans="1:117" s="3" customFormat="1" ht="52.5" customHeight="1">
      <c r="A9" s="172" t="s">
        <v>69</v>
      </c>
      <c r="B9" s="173"/>
      <c r="C9" s="174" t="s">
        <v>80</v>
      </c>
      <c r="D9" s="140" t="s">
        <v>70</v>
      </c>
      <c r="E9" s="140" t="s">
        <v>71</v>
      </c>
      <c r="F9" s="140" t="s">
        <v>72</v>
      </c>
      <c r="G9" s="140" t="s">
        <v>73</v>
      </c>
      <c r="H9" s="175" t="s">
        <v>74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</row>
    <row r="10" spans="1:117" s="79" customFormat="1" ht="16.5">
      <c r="A10" s="176"/>
      <c r="B10" s="116" t="s">
        <v>5</v>
      </c>
      <c r="C10" s="116"/>
      <c r="D10" s="117"/>
      <c r="E10" s="117"/>
      <c r="F10" s="117"/>
      <c r="G10" s="117"/>
      <c r="H10" s="179">
        <v>14600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</row>
    <row r="11" spans="1:117" s="79" customFormat="1" ht="31.5">
      <c r="A11" s="176"/>
      <c r="B11" s="118" t="s">
        <v>79</v>
      </c>
      <c r="C11" s="118" t="s">
        <v>64</v>
      </c>
      <c r="D11" s="117"/>
      <c r="E11" s="117"/>
      <c r="F11" s="117"/>
      <c r="G11" s="117"/>
      <c r="H11" s="1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</row>
    <row r="12" spans="1:117" s="82" customFormat="1" ht="16.5">
      <c r="A12" s="142" t="s">
        <v>75</v>
      </c>
      <c r="B12" s="143" t="s">
        <v>168</v>
      </c>
      <c r="C12" s="119"/>
      <c r="D12" s="144" t="s">
        <v>23</v>
      </c>
      <c r="E12" s="145"/>
      <c r="F12" s="145"/>
      <c r="G12" s="145"/>
      <c r="H12" s="179">
        <f>H13+H23+H24+H26+H28</f>
        <v>5545.03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</row>
    <row r="13" spans="1:117" s="79" customFormat="1" ht="39">
      <c r="A13" s="142"/>
      <c r="B13" s="143" t="s">
        <v>199</v>
      </c>
      <c r="C13" s="121"/>
      <c r="D13" s="146" t="s">
        <v>23</v>
      </c>
      <c r="E13" s="146" t="s">
        <v>3</v>
      </c>
      <c r="F13" s="145"/>
      <c r="G13" s="145"/>
      <c r="H13" s="179">
        <f>H14+H15+H16+H17+H18+H19+H20+H21+H22</f>
        <v>5190.977999999999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</row>
    <row r="14" spans="1:117" s="79" customFormat="1" ht="16.5">
      <c r="A14" s="149"/>
      <c r="B14" s="150" t="s">
        <v>200</v>
      </c>
      <c r="C14" s="121"/>
      <c r="D14" s="148" t="s">
        <v>23</v>
      </c>
      <c r="E14" s="148" t="s">
        <v>3</v>
      </c>
      <c r="F14" s="148">
        <v>9100004</v>
      </c>
      <c r="G14" s="148">
        <v>120</v>
      </c>
      <c r="H14" s="180">
        <v>2820.41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</row>
    <row r="15" spans="1:117" s="79" customFormat="1" ht="16.5">
      <c r="A15" s="149"/>
      <c r="B15" s="150" t="s">
        <v>200</v>
      </c>
      <c r="C15" s="121"/>
      <c r="D15" s="148" t="s">
        <v>23</v>
      </c>
      <c r="E15" s="148" t="s">
        <v>3</v>
      </c>
      <c r="F15" s="148">
        <v>9100004</v>
      </c>
      <c r="G15" s="148">
        <v>240</v>
      </c>
      <c r="H15" s="180">
        <v>1315.31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</row>
    <row r="16" spans="1:117" s="86" customFormat="1" ht="16.5">
      <c r="A16" s="142"/>
      <c r="B16" s="150" t="s">
        <v>200</v>
      </c>
      <c r="C16" s="119"/>
      <c r="D16" s="148" t="s">
        <v>23</v>
      </c>
      <c r="E16" s="148" t="s">
        <v>3</v>
      </c>
      <c r="F16" s="148">
        <v>9100004</v>
      </c>
      <c r="G16" s="148">
        <v>850</v>
      </c>
      <c r="H16" s="180">
        <v>34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</row>
    <row r="17" spans="1:117" s="79" customFormat="1" ht="26.25">
      <c r="A17" s="142"/>
      <c r="B17" s="143" t="s">
        <v>201</v>
      </c>
      <c r="C17" s="123"/>
      <c r="D17" s="148" t="s">
        <v>23</v>
      </c>
      <c r="E17" s="148" t="s">
        <v>3</v>
      </c>
      <c r="F17" s="148">
        <v>9100008</v>
      </c>
      <c r="G17" s="151" t="s">
        <v>188</v>
      </c>
      <c r="H17" s="181">
        <v>700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</row>
    <row r="18" spans="1:117" s="79" customFormat="1" ht="39">
      <c r="A18" s="142"/>
      <c r="B18" s="143" t="s">
        <v>267</v>
      </c>
      <c r="C18" s="119"/>
      <c r="D18" s="145" t="s">
        <v>129</v>
      </c>
      <c r="E18" s="145" t="s">
        <v>129</v>
      </c>
      <c r="F18" s="145">
        <v>9107134</v>
      </c>
      <c r="G18" s="145">
        <v>240</v>
      </c>
      <c r="H18" s="147">
        <v>1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</row>
    <row r="19" spans="1:117" s="79" customFormat="1" ht="39" customHeight="1">
      <c r="A19" s="142"/>
      <c r="B19" s="143" t="s">
        <v>268</v>
      </c>
      <c r="C19" s="123"/>
      <c r="D19" s="148" t="s">
        <v>23</v>
      </c>
      <c r="E19" s="145" t="s">
        <v>129</v>
      </c>
      <c r="F19" s="145">
        <v>9105065</v>
      </c>
      <c r="G19" s="145">
        <v>520</v>
      </c>
      <c r="H19" s="181">
        <v>7.2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</row>
    <row r="20" spans="1:117" s="79" customFormat="1" ht="24" customHeight="1">
      <c r="A20" s="142"/>
      <c r="B20" s="158" t="s">
        <v>269</v>
      </c>
      <c r="C20" s="124"/>
      <c r="D20" s="146" t="s">
        <v>23</v>
      </c>
      <c r="E20" s="152" t="s">
        <v>129</v>
      </c>
      <c r="F20" s="152" t="s">
        <v>221</v>
      </c>
      <c r="G20" s="152" t="s">
        <v>169</v>
      </c>
      <c r="H20" s="181">
        <v>174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</row>
    <row r="21" spans="1:117" s="79" customFormat="1" ht="38.25">
      <c r="A21" s="142"/>
      <c r="B21" s="158" t="s">
        <v>270</v>
      </c>
      <c r="C21" s="121"/>
      <c r="D21" s="146" t="s">
        <v>23</v>
      </c>
      <c r="E21" s="156" t="s">
        <v>129</v>
      </c>
      <c r="F21" s="157">
        <v>9106061</v>
      </c>
      <c r="G21" s="145">
        <v>540</v>
      </c>
      <c r="H21" s="181">
        <v>53.058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</row>
    <row r="22" spans="1:117" s="88" customFormat="1" ht="38.25">
      <c r="A22" s="142"/>
      <c r="B22" s="158" t="s">
        <v>219</v>
      </c>
      <c r="C22" s="123"/>
      <c r="D22" s="146" t="s">
        <v>23</v>
      </c>
      <c r="E22" s="152" t="s">
        <v>129</v>
      </c>
      <c r="F22" s="152" t="s">
        <v>220</v>
      </c>
      <c r="G22" s="152" t="s">
        <v>169</v>
      </c>
      <c r="H22" s="181">
        <v>86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</row>
    <row r="23" spans="1:117" ht="26.25">
      <c r="A23" s="142"/>
      <c r="B23" s="143" t="s">
        <v>222</v>
      </c>
      <c r="C23" s="120"/>
      <c r="D23" s="152" t="s">
        <v>152</v>
      </c>
      <c r="E23" s="156" t="s">
        <v>152</v>
      </c>
      <c r="F23" s="157">
        <v>9106064</v>
      </c>
      <c r="G23" s="145">
        <v>540</v>
      </c>
      <c r="H23" s="181">
        <v>87.662</v>
      </c>
      <c r="DM23" s="7"/>
    </row>
    <row r="24" spans="1:117" ht="15.75">
      <c r="A24" s="149"/>
      <c r="B24" s="143" t="s">
        <v>191</v>
      </c>
      <c r="C24" s="120"/>
      <c r="D24" s="152" t="s">
        <v>128</v>
      </c>
      <c r="E24" s="156" t="s">
        <v>193</v>
      </c>
      <c r="F24" s="157"/>
      <c r="G24" s="145"/>
      <c r="H24" s="181">
        <f>H25</f>
        <v>66.39</v>
      </c>
      <c r="DM24" s="7"/>
    </row>
    <row r="25" spans="1:116" s="2" customFormat="1" ht="15.75">
      <c r="A25" s="142"/>
      <c r="B25" s="150" t="s">
        <v>192</v>
      </c>
      <c r="C25" s="115"/>
      <c r="D25" s="151" t="s">
        <v>128</v>
      </c>
      <c r="E25" s="153" t="s">
        <v>193</v>
      </c>
      <c r="F25" s="154">
        <v>9901204</v>
      </c>
      <c r="G25" s="155">
        <v>240</v>
      </c>
      <c r="H25" s="180">
        <v>66.39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</row>
    <row r="26" spans="1:117" ht="15.75">
      <c r="A26" s="149"/>
      <c r="B26" s="143" t="s">
        <v>189</v>
      </c>
      <c r="C26" s="120"/>
      <c r="D26" s="152" t="s">
        <v>128</v>
      </c>
      <c r="E26" s="156" t="s">
        <v>190</v>
      </c>
      <c r="F26" s="157"/>
      <c r="G26" s="145"/>
      <c r="H26" s="181">
        <f>H27</f>
        <v>100</v>
      </c>
      <c r="DM26" s="7"/>
    </row>
    <row r="27" spans="1:117" s="79" customFormat="1" ht="37.5" customHeight="1">
      <c r="A27" s="142"/>
      <c r="B27" s="150" t="s">
        <v>194</v>
      </c>
      <c r="C27" s="121"/>
      <c r="D27" s="151" t="s">
        <v>128</v>
      </c>
      <c r="E27" s="153" t="s">
        <v>190</v>
      </c>
      <c r="F27" s="154">
        <v>9901005</v>
      </c>
      <c r="G27" s="155">
        <v>240</v>
      </c>
      <c r="H27" s="180">
        <v>100</v>
      </c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</row>
    <row r="28" spans="1:117" s="90" customFormat="1" ht="25.5" customHeight="1">
      <c r="A28" s="159"/>
      <c r="B28" s="158" t="s">
        <v>170</v>
      </c>
      <c r="C28" s="123"/>
      <c r="D28" s="152" t="s">
        <v>128</v>
      </c>
      <c r="E28" s="156" t="s">
        <v>171</v>
      </c>
      <c r="F28" s="157"/>
      <c r="G28" s="145"/>
      <c r="H28" s="181">
        <f>H29</f>
        <v>100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</row>
    <row r="29" spans="1:117" s="79" customFormat="1" ht="16.5">
      <c r="A29" s="160"/>
      <c r="B29" s="150" t="s">
        <v>271</v>
      </c>
      <c r="C29" s="123"/>
      <c r="D29" s="148" t="s">
        <v>128</v>
      </c>
      <c r="E29" s="148" t="s">
        <v>171</v>
      </c>
      <c r="F29" s="148">
        <v>9200003</v>
      </c>
      <c r="G29" s="148">
        <v>240</v>
      </c>
      <c r="H29" s="180">
        <v>100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</row>
    <row r="30" spans="1:117" s="79" customFormat="1" ht="16.5">
      <c r="A30" s="160">
        <v>2</v>
      </c>
      <c r="B30" s="143" t="s">
        <v>209</v>
      </c>
      <c r="C30" s="123"/>
      <c r="D30" s="152" t="s">
        <v>130</v>
      </c>
      <c r="E30" s="146"/>
      <c r="F30" s="146"/>
      <c r="G30" s="146"/>
      <c r="H30" s="181">
        <f>H31</f>
        <v>98.798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</row>
    <row r="31" spans="1:117" s="79" customFormat="1" ht="16.5">
      <c r="A31" s="149"/>
      <c r="B31" s="143" t="s">
        <v>195</v>
      </c>
      <c r="C31" s="125"/>
      <c r="D31" s="152" t="s">
        <v>130</v>
      </c>
      <c r="E31" s="152" t="s">
        <v>172</v>
      </c>
      <c r="F31" s="152"/>
      <c r="G31" s="152"/>
      <c r="H31" s="181">
        <f>H32</f>
        <v>98.798</v>
      </c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</row>
    <row r="32" spans="1:117" s="82" customFormat="1" ht="26.25">
      <c r="A32" s="142"/>
      <c r="B32" s="150" t="s">
        <v>196</v>
      </c>
      <c r="C32" s="126"/>
      <c r="D32" s="151" t="s">
        <v>130</v>
      </c>
      <c r="E32" s="151" t="s">
        <v>172</v>
      </c>
      <c r="F32" s="148">
        <v>9905118</v>
      </c>
      <c r="G32" s="151" t="s">
        <v>188</v>
      </c>
      <c r="H32" s="180">
        <v>98.798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</row>
    <row r="33" spans="1:117" s="79" customFormat="1" ht="16.5">
      <c r="A33" s="142">
        <v>3</v>
      </c>
      <c r="B33" s="143" t="s">
        <v>210</v>
      </c>
      <c r="C33" s="127"/>
      <c r="D33" s="152" t="s">
        <v>174</v>
      </c>
      <c r="E33" s="152"/>
      <c r="F33" s="146"/>
      <c r="G33" s="152"/>
      <c r="H33" s="181">
        <f>H34</f>
        <v>200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</row>
    <row r="34" spans="1:117" s="91" customFormat="1" ht="26.25">
      <c r="A34" s="149"/>
      <c r="B34" s="143" t="s">
        <v>198</v>
      </c>
      <c r="C34" s="119"/>
      <c r="D34" s="152" t="s">
        <v>173</v>
      </c>
      <c r="E34" s="152" t="s">
        <v>197</v>
      </c>
      <c r="F34" s="146"/>
      <c r="G34" s="146"/>
      <c r="H34" s="181">
        <f>H35+H36</f>
        <v>200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</row>
    <row r="35" spans="1:117" s="79" customFormat="1" ht="16.5">
      <c r="A35" s="149"/>
      <c r="B35" s="150" t="s">
        <v>272</v>
      </c>
      <c r="C35" s="127"/>
      <c r="D35" s="151" t="s">
        <v>174</v>
      </c>
      <c r="E35" s="151" t="s">
        <v>85</v>
      </c>
      <c r="F35" s="148">
        <v>9911162</v>
      </c>
      <c r="G35" s="148">
        <v>240</v>
      </c>
      <c r="H35" s="180">
        <v>100</v>
      </c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</row>
    <row r="36" spans="1:117" s="84" customFormat="1" ht="16.5">
      <c r="A36" s="142"/>
      <c r="B36" s="150" t="s">
        <v>272</v>
      </c>
      <c r="C36" s="128"/>
      <c r="D36" s="151" t="s">
        <v>174</v>
      </c>
      <c r="E36" s="151" t="s">
        <v>85</v>
      </c>
      <c r="F36" s="148">
        <v>9911162</v>
      </c>
      <c r="G36" s="151" t="s">
        <v>211</v>
      </c>
      <c r="H36" s="180">
        <v>100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79" customFormat="1" ht="16.5">
      <c r="A37" s="142">
        <v>4</v>
      </c>
      <c r="B37" s="143" t="s">
        <v>175</v>
      </c>
      <c r="C37" s="127"/>
      <c r="D37" s="152" t="s">
        <v>176</v>
      </c>
      <c r="E37" s="152"/>
      <c r="F37" s="146"/>
      <c r="G37" s="146"/>
      <c r="H37" s="181">
        <f>H38+H41+H43+H45</f>
        <v>4804.7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</row>
    <row r="38" spans="1:117" s="79" customFormat="1" ht="16.5">
      <c r="A38" s="149"/>
      <c r="B38" s="143" t="s">
        <v>212</v>
      </c>
      <c r="C38" s="121"/>
      <c r="D38" s="152" t="s">
        <v>176</v>
      </c>
      <c r="E38" s="152" t="s">
        <v>177</v>
      </c>
      <c r="F38" s="146"/>
      <c r="G38" s="161"/>
      <c r="H38" s="181">
        <f>H40+H39</f>
        <v>1584.7</v>
      </c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</row>
    <row r="39" spans="1:117" s="82" customFormat="1" ht="16.5">
      <c r="A39" s="149"/>
      <c r="B39" s="150" t="s">
        <v>214</v>
      </c>
      <c r="C39" s="119"/>
      <c r="D39" s="151" t="s">
        <v>176</v>
      </c>
      <c r="E39" s="151" t="s">
        <v>177</v>
      </c>
      <c r="F39" s="148">
        <v>9901010</v>
      </c>
      <c r="G39" s="151" t="s">
        <v>213</v>
      </c>
      <c r="H39" s="180">
        <v>554.7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</row>
    <row r="40" spans="1:117" s="82" customFormat="1" ht="26.25">
      <c r="A40" s="142"/>
      <c r="B40" s="150" t="s">
        <v>275</v>
      </c>
      <c r="C40" s="119"/>
      <c r="D40" s="151" t="s">
        <v>176</v>
      </c>
      <c r="E40" s="151" t="s">
        <v>177</v>
      </c>
      <c r="F40" s="148">
        <v>9901011</v>
      </c>
      <c r="G40" s="151" t="s">
        <v>213</v>
      </c>
      <c r="H40" s="180">
        <v>1030</v>
      </c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</row>
    <row r="41" spans="1:117" s="82" customFormat="1" ht="16.5">
      <c r="A41" s="149"/>
      <c r="B41" s="167" t="s">
        <v>240</v>
      </c>
      <c r="C41" s="119"/>
      <c r="D41" s="152" t="s">
        <v>176</v>
      </c>
      <c r="E41" s="152" t="s">
        <v>178</v>
      </c>
      <c r="F41" s="146"/>
      <c r="G41" s="152"/>
      <c r="H41" s="181">
        <f>H42</f>
        <v>50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</row>
    <row r="42" spans="1:117" s="82" customFormat="1" ht="16.5">
      <c r="A42" s="142"/>
      <c r="B42" s="150" t="s">
        <v>215</v>
      </c>
      <c r="C42" s="119"/>
      <c r="D42" s="148" t="s">
        <v>176</v>
      </c>
      <c r="E42" s="151" t="s">
        <v>178</v>
      </c>
      <c r="F42" s="148">
        <v>9901035</v>
      </c>
      <c r="G42" s="148">
        <v>240</v>
      </c>
      <c r="H42" s="180">
        <v>50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</row>
    <row r="43" spans="1:117" s="91" customFormat="1" ht="20.25" customHeight="1">
      <c r="A43" s="149"/>
      <c r="B43" s="167" t="s">
        <v>153</v>
      </c>
      <c r="C43" s="119"/>
      <c r="D43" s="152" t="s">
        <v>176</v>
      </c>
      <c r="E43" s="152" t="s">
        <v>178</v>
      </c>
      <c r="F43" s="146"/>
      <c r="G43" s="152"/>
      <c r="H43" s="181">
        <f>H44</f>
        <v>170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</row>
    <row r="44" spans="1:117" s="79" customFormat="1" ht="16.5">
      <c r="A44" s="149"/>
      <c r="B44" s="150" t="s">
        <v>273</v>
      </c>
      <c r="C44" s="120"/>
      <c r="D44" s="148" t="s">
        <v>176</v>
      </c>
      <c r="E44" s="151" t="s">
        <v>178</v>
      </c>
      <c r="F44" s="148">
        <v>9901036</v>
      </c>
      <c r="G44" s="148">
        <v>240</v>
      </c>
      <c r="H44" s="180">
        <v>170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</row>
    <row r="45" spans="1:117" s="79" customFormat="1" ht="16.5">
      <c r="A45" s="142"/>
      <c r="B45" s="143" t="s">
        <v>154</v>
      </c>
      <c r="C45" s="120"/>
      <c r="D45" s="152" t="s">
        <v>176</v>
      </c>
      <c r="E45" s="152" t="s">
        <v>178</v>
      </c>
      <c r="F45" s="146"/>
      <c r="G45" s="152"/>
      <c r="H45" s="181">
        <f>H46</f>
        <v>3000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</row>
    <row r="46" spans="1:116" s="9" customFormat="1" ht="16.5" customHeight="1">
      <c r="A46" s="149"/>
      <c r="B46" s="150" t="s">
        <v>274</v>
      </c>
      <c r="C46" s="122"/>
      <c r="D46" s="151" t="s">
        <v>176</v>
      </c>
      <c r="E46" s="151" t="s">
        <v>178</v>
      </c>
      <c r="F46" s="148">
        <v>9901038</v>
      </c>
      <c r="G46" s="151" t="s">
        <v>213</v>
      </c>
      <c r="H46" s="180">
        <v>3000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</row>
    <row r="47" spans="1:117" s="79" customFormat="1" ht="16.5">
      <c r="A47" s="142">
        <v>5</v>
      </c>
      <c r="B47" s="167" t="s">
        <v>179</v>
      </c>
      <c r="C47" s="120"/>
      <c r="D47" s="168" t="s">
        <v>25</v>
      </c>
      <c r="E47" s="169"/>
      <c r="F47" s="168" t="s">
        <v>24</v>
      </c>
      <c r="G47" s="168" t="s">
        <v>24</v>
      </c>
      <c r="H47" s="181">
        <f>H48+H50+H52</f>
        <v>3451.472</v>
      </c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</row>
    <row r="48" spans="1:117" s="79" customFormat="1" ht="16.5">
      <c r="A48" s="142"/>
      <c r="B48" s="143" t="s">
        <v>180</v>
      </c>
      <c r="C48" s="120"/>
      <c r="D48" s="145" t="s">
        <v>25</v>
      </c>
      <c r="E48" s="152" t="s">
        <v>181</v>
      </c>
      <c r="F48" s="145"/>
      <c r="G48" s="145"/>
      <c r="H48" s="181">
        <f>H49</f>
        <v>100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</row>
    <row r="49" spans="1:117" s="79" customFormat="1" ht="16.5">
      <c r="A49" s="149"/>
      <c r="B49" s="150" t="s">
        <v>203</v>
      </c>
      <c r="C49" s="120"/>
      <c r="D49" s="155" t="s">
        <v>25</v>
      </c>
      <c r="E49" s="151" t="s">
        <v>181</v>
      </c>
      <c r="F49" s="155">
        <v>9901377</v>
      </c>
      <c r="G49" s="155">
        <v>240</v>
      </c>
      <c r="H49" s="180">
        <v>100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</row>
    <row r="50" spans="1:117" s="79" customFormat="1" ht="16.5">
      <c r="A50" s="142"/>
      <c r="B50" s="143" t="s">
        <v>27</v>
      </c>
      <c r="C50" s="74"/>
      <c r="D50" s="146" t="s">
        <v>25</v>
      </c>
      <c r="E50" s="146" t="s">
        <v>4</v>
      </c>
      <c r="F50" s="146"/>
      <c r="G50" s="146"/>
      <c r="H50" s="181">
        <f>H51</f>
        <v>851.27</v>
      </c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</row>
    <row r="51" spans="1:117" s="79" customFormat="1" ht="26.25">
      <c r="A51" s="142"/>
      <c r="B51" s="150" t="s">
        <v>202</v>
      </c>
      <c r="C51" s="74"/>
      <c r="D51" s="155" t="s">
        <v>25</v>
      </c>
      <c r="E51" s="155" t="s">
        <v>4</v>
      </c>
      <c r="F51" s="155">
        <v>9901063</v>
      </c>
      <c r="G51" s="155">
        <v>240</v>
      </c>
      <c r="H51" s="182">
        <v>851.27</v>
      </c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</row>
    <row r="52" spans="1:117" s="79" customFormat="1" ht="16.5">
      <c r="A52" s="142"/>
      <c r="B52" s="143" t="s">
        <v>28</v>
      </c>
      <c r="C52" s="74"/>
      <c r="D52" s="145" t="s">
        <v>25</v>
      </c>
      <c r="E52" s="145" t="s">
        <v>26</v>
      </c>
      <c r="F52" s="145"/>
      <c r="G52" s="145"/>
      <c r="H52" s="179">
        <f>H53+H54</f>
        <v>2500.202</v>
      </c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</row>
    <row r="53" spans="1:117" s="79" customFormat="1" ht="16.5">
      <c r="A53" s="142"/>
      <c r="B53" s="150" t="s">
        <v>276</v>
      </c>
      <c r="C53" s="74"/>
      <c r="D53" s="155" t="s">
        <v>25</v>
      </c>
      <c r="E53" s="155" t="s">
        <v>26</v>
      </c>
      <c r="F53" s="155">
        <v>9901328</v>
      </c>
      <c r="G53" s="155">
        <v>240</v>
      </c>
      <c r="H53" s="182">
        <v>1210.108</v>
      </c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</row>
    <row r="54" spans="1:117" s="79" customFormat="1" ht="16.5">
      <c r="A54" s="142"/>
      <c r="B54" s="150" t="s">
        <v>276</v>
      </c>
      <c r="C54" s="74"/>
      <c r="D54" s="155" t="s">
        <v>25</v>
      </c>
      <c r="E54" s="155" t="s">
        <v>26</v>
      </c>
      <c r="F54" s="155">
        <v>9901330</v>
      </c>
      <c r="G54" s="155">
        <v>240</v>
      </c>
      <c r="H54" s="182">
        <v>1290.094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</row>
    <row r="55" spans="1:117" s="79" customFormat="1" ht="16.5">
      <c r="A55" s="142">
        <v>6</v>
      </c>
      <c r="B55" s="143" t="s">
        <v>205</v>
      </c>
      <c r="C55" s="74"/>
      <c r="D55" s="145" t="s">
        <v>182</v>
      </c>
      <c r="E55" s="145"/>
      <c r="F55" s="145"/>
      <c r="G55" s="145"/>
      <c r="H55" s="179">
        <f>H56</f>
        <v>100</v>
      </c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</row>
    <row r="56" spans="1:117" s="79" customFormat="1" ht="16.5">
      <c r="A56" s="142"/>
      <c r="B56" s="143" t="s">
        <v>6</v>
      </c>
      <c r="C56" s="74"/>
      <c r="D56" s="155" t="s">
        <v>182</v>
      </c>
      <c r="E56" s="155" t="s">
        <v>183</v>
      </c>
      <c r="F56" s="155"/>
      <c r="G56" s="155"/>
      <c r="H56" s="182">
        <f>H57</f>
        <v>100</v>
      </c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</row>
    <row r="57" spans="1:117" s="79" customFormat="1" ht="16.5">
      <c r="A57" s="142"/>
      <c r="B57" s="150" t="s">
        <v>204</v>
      </c>
      <c r="C57" s="74"/>
      <c r="D57" s="155" t="s">
        <v>182</v>
      </c>
      <c r="E57" s="155" t="s">
        <v>183</v>
      </c>
      <c r="F57" s="155">
        <v>9901168</v>
      </c>
      <c r="G57" s="155">
        <v>240</v>
      </c>
      <c r="H57" s="182">
        <v>100</v>
      </c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</row>
    <row r="58" spans="1:117" s="79" customFormat="1" ht="16.5">
      <c r="A58" s="142">
        <v>7</v>
      </c>
      <c r="B58" s="143" t="s">
        <v>206</v>
      </c>
      <c r="C58" s="74"/>
      <c r="D58" s="145">
        <v>1000</v>
      </c>
      <c r="E58" s="145"/>
      <c r="F58" s="145"/>
      <c r="G58" s="145"/>
      <c r="H58" s="179">
        <f>H59</f>
        <v>300</v>
      </c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</row>
    <row r="59" spans="1:117" s="79" customFormat="1" ht="16.5">
      <c r="A59" s="142"/>
      <c r="B59" s="143" t="s">
        <v>207</v>
      </c>
      <c r="C59" s="74"/>
      <c r="D59" s="155">
        <v>1000</v>
      </c>
      <c r="E59" s="155">
        <v>1001</v>
      </c>
      <c r="F59" s="155"/>
      <c r="G59" s="155"/>
      <c r="H59" s="182">
        <f>H60</f>
        <v>300</v>
      </c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</row>
    <row r="60" spans="1:117" s="79" customFormat="1" ht="16.5">
      <c r="A60" s="142"/>
      <c r="B60" s="150" t="s">
        <v>208</v>
      </c>
      <c r="C60" s="74"/>
      <c r="D60" s="155">
        <v>1000</v>
      </c>
      <c r="E60" s="155">
        <v>1001</v>
      </c>
      <c r="F60" s="155">
        <v>9900308</v>
      </c>
      <c r="G60" s="155">
        <v>312</v>
      </c>
      <c r="H60" s="182">
        <v>300</v>
      </c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</row>
    <row r="61" spans="1:117" s="79" customFormat="1" ht="16.5">
      <c r="A61" s="142">
        <v>8</v>
      </c>
      <c r="B61" s="143" t="s">
        <v>225</v>
      </c>
      <c r="C61" s="74"/>
      <c r="D61" s="145">
        <v>1100</v>
      </c>
      <c r="E61" s="145"/>
      <c r="F61" s="145"/>
      <c r="G61" s="145"/>
      <c r="H61" s="179">
        <f>H62</f>
        <v>100</v>
      </c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</row>
    <row r="62" spans="1:117" s="79" customFormat="1" ht="16.5">
      <c r="A62" s="145"/>
      <c r="B62" s="143" t="s">
        <v>184</v>
      </c>
      <c r="C62" s="74"/>
      <c r="D62" s="73">
        <v>1100</v>
      </c>
      <c r="E62" s="73">
        <v>1105</v>
      </c>
      <c r="F62" s="73"/>
      <c r="G62" s="155"/>
      <c r="H62" s="194">
        <f>H63</f>
        <v>100</v>
      </c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</row>
    <row r="63" spans="1:117" s="79" customFormat="1" ht="16.5">
      <c r="A63" s="74"/>
      <c r="B63" s="150" t="s">
        <v>241</v>
      </c>
      <c r="C63" s="74"/>
      <c r="D63" s="155" t="s">
        <v>185</v>
      </c>
      <c r="E63" s="155" t="s">
        <v>186</v>
      </c>
      <c r="F63" s="155">
        <v>9901130</v>
      </c>
      <c r="G63" s="155">
        <v>240</v>
      </c>
      <c r="H63" s="194">
        <v>100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</row>
    <row r="64" spans="1:117" s="79" customFormat="1" ht="16.5">
      <c r="A64" s="74"/>
      <c r="B64" s="150" t="s">
        <v>241</v>
      </c>
      <c r="C64" s="74"/>
      <c r="D64" s="155" t="s">
        <v>185</v>
      </c>
      <c r="E64" s="155" t="s">
        <v>186</v>
      </c>
      <c r="F64" s="155">
        <v>9901130</v>
      </c>
      <c r="G64" s="155">
        <v>240</v>
      </c>
      <c r="H64" s="194">
        <v>100</v>
      </c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</row>
    <row r="65" spans="9:117" s="79" customFormat="1" ht="16.5"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</row>
    <row r="66" spans="9:117" s="79" customFormat="1" ht="16.5"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</row>
    <row r="67" spans="9:117" s="79" customFormat="1" ht="16.5"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</row>
    <row r="68" spans="9:117" s="79" customFormat="1" ht="16.5"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</row>
    <row r="69" spans="9:117" s="79" customFormat="1" ht="16.5"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</row>
    <row r="70" spans="9:117" s="79" customFormat="1" ht="16.5"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</row>
    <row r="71" spans="9:117" s="79" customFormat="1" ht="16.5"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</row>
    <row r="72" spans="9:117" s="79" customFormat="1" ht="16.5"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</row>
    <row r="73" spans="9:117" s="79" customFormat="1" ht="16.5"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</row>
    <row r="74" spans="9:117" s="79" customFormat="1" ht="16.5"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</row>
    <row r="75" spans="9:117" s="79" customFormat="1" ht="16.5"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</row>
    <row r="76" spans="9:117" s="79" customFormat="1" ht="16.5"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</row>
    <row r="77" spans="9:117" s="79" customFormat="1" ht="16.5"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</row>
    <row r="78" spans="9:117" s="79" customFormat="1" ht="16.5"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</row>
    <row r="79" spans="9:117" s="79" customFormat="1" ht="16.5"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</row>
    <row r="80" spans="9:117" s="79" customFormat="1" ht="16.5"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</row>
    <row r="81" spans="9:117" s="79" customFormat="1" ht="16.5"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</row>
    <row r="82" spans="9:117" s="79" customFormat="1" ht="16.5"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</row>
    <row r="83" spans="9:117" s="79" customFormat="1" ht="16.5"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</row>
    <row r="84" spans="9:117" s="79" customFormat="1" ht="16.5"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</row>
    <row r="85" spans="9:117" s="79" customFormat="1" ht="16.5"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</row>
    <row r="86" spans="9:117" s="79" customFormat="1" ht="16.5"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</row>
    <row r="87" spans="9:117" s="79" customFormat="1" ht="16.5"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</row>
    <row r="88" spans="9:117" s="79" customFormat="1" ht="16.5"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</row>
    <row r="89" spans="9:117" s="79" customFormat="1" ht="16.5"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</row>
    <row r="90" spans="9:117" s="79" customFormat="1" ht="16.5"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</row>
    <row r="91" spans="9:117" s="79" customFormat="1" ht="16.5"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</row>
    <row r="92" spans="9:117" s="79" customFormat="1" ht="16.5"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</row>
    <row r="93" spans="9:117" s="79" customFormat="1" ht="16.5"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</row>
    <row r="94" spans="9:117" s="79" customFormat="1" ht="16.5"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</row>
    <row r="95" spans="9:117" s="79" customFormat="1" ht="16.5"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</row>
    <row r="96" spans="9:117" s="79" customFormat="1" ht="16.5"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</row>
    <row r="97" spans="9:117" s="79" customFormat="1" ht="16.5"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</row>
    <row r="98" spans="9:117" s="79" customFormat="1" ht="16.5"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</row>
    <row r="99" spans="9:117" s="79" customFormat="1" ht="16.5"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</row>
    <row r="100" spans="9:117" s="79" customFormat="1" ht="16.5"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</row>
    <row r="101" spans="9:117" s="79" customFormat="1" ht="16.5"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</row>
    <row r="102" spans="9:117" s="79" customFormat="1" ht="16.5"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</row>
    <row r="103" spans="9:117" s="79" customFormat="1" ht="16.5"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</row>
    <row r="104" spans="9:117" s="79" customFormat="1" ht="16.5"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</row>
    <row r="105" spans="9:117" s="79" customFormat="1" ht="16.5"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</row>
    <row r="106" spans="9:117" s="79" customFormat="1" ht="16.5"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</row>
    <row r="107" spans="9:117" s="79" customFormat="1" ht="16.5"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</row>
    <row r="108" spans="9:117" s="79" customFormat="1" ht="16.5"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</row>
    <row r="109" spans="9:117" s="79" customFormat="1" ht="16.5"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</row>
    <row r="110" spans="9:117" s="79" customFormat="1" ht="16.5"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</row>
    <row r="111" spans="9:117" s="79" customFormat="1" ht="16.5"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</row>
    <row r="112" spans="9:117" s="79" customFormat="1" ht="16.5"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</row>
    <row r="113" spans="9:117" s="79" customFormat="1" ht="16.5"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</row>
    <row r="114" spans="9:117" s="79" customFormat="1" ht="16.5"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</row>
    <row r="115" spans="9:117" s="79" customFormat="1" ht="16.5"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</row>
    <row r="116" spans="9:117" s="79" customFormat="1" ht="16.5"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</row>
    <row r="117" spans="9:117" s="79" customFormat="1" ht="16.5"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</row>
    <row r="118" spans="9:117" s="79" customFormat="1" ht="16.5"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</row>
    <row r="119" spans="9:117" s="79" customFormat="1" ht="16.5"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</row>
    <row r="120" spans="9:117" s="79" customFormat="1" ht="16.5"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</row>
    <row r="121" spans="9:117" s="79" customFormat="1" ht="16.5"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</row>
    <row r="122" spans="9:117" s="79" customFormat="1" ht="16.5"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</row>
    <row r="123" spans="9:117" s="79" customFormat="1" ht="16.5"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</row>
    <row r="124" spans="9:117" s="79" customFormat="1" ht="16.5"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</row>
    <row r="125" spans="9:117" s="79" customFormat="1" ht="16.5"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</row>
    <row r="126" spans="9:117" s="79" customFormat="1" ht="16.5"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</row>
    <row r="127" spans="9:117" s="79" customFormat="1" ht="16.5"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</row>
    <row r="128" spans="9:117" s="79" customFormat="1" ht="16.5"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</row>
    <row r="129" spans="9:117" s="79" customFormat="1" ht="16.5"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</row>
    <row r="130" spans="9:117" s="79" customFormat="1" ht="16.5"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</row>
    <row r="131" spans="9:117" s="79" customFormat="1" ht="16.5"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</row>
    <row r="132" spans="9:117" s="79" customFormat="1" ht="16.5"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</row>
    <row r="133" spans="9:117" s="79" customFormat="1" ht="16.5"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</row>
    <row r="134" spans="9:117" s="79" customFormat="1" ht="16.5"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</row>
    <row r="135" spans="9:117" s="79" customFormat="1" ht="16.5"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</row>
    <row r="136" spans="9:117" s="79" customFormat="1" ht="16.5"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</row>
    <row r="137" spans="9:117" s="79" customFormat="1" ht="16.5"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</row>
    <row r="138" spans="9:117" s="79" customFormat="1" ht="16.5"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</row>
    <row r="139" spans="9:117" s="79" customFormat="1" ht="16.5"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</row>
    <row r="140" spans="9:117" s="79" customFormat="1" ht="16.5"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</row>
    <row r="141" spans="9:117" s="79" customFormat="1" ht="16.5"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</row>
    <row r="142" spans="9:117" s="79" customFormat="1" ht="16.5"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</row>
    <row r="143" spans="9:117" s="79" customFormat="1" ht="16.5"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</row>
    <row r="144" spans="9:117" s="79" customFormat="1" ht="16.5"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</row>
    <row r="145" spans="9:117" s="79" customFormat="1" ht="16.5"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</row>
    <row r="146" spans="9:117" s="79" customFormat="1" ht="16.5"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</row>
    <row r="147" spans="9:117" s="79" customFormat="1" ht="16.5"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</row>
    <row r="148" spans="9:117" s="79" customFormat="1" ht="16.5"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</row>
    <row r="149" spans="9:117" s="79" customFormat="1" ht="16.5"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</row>
    <row r="150" spans="9:117" s="79" customFormat="1" ht="16.5"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</row>
    <row r="151" spans="9:117" s="79" customFormat="1" ht="16.5"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</row>
    <row r="152" spans="9:117" s="79" customFormat="1" ht="16.5"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</row>
    <row r="153" spans="9:117" s="79" customFormat="1" ht="16.5"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</row>
    <row r="154" spans="9:117" s="79" customFormat="1" ht="16.5"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</row>
    <row r="155" spans="9:117" s="79" customFormat="1" ht="16.5"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</row>
    <row r="156" spans="9:117" s="79" customFormat="1" ht="16.5"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</row>
    <row r="157" spans="9:117" s="79" customFormat="1" ht="16.5"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</row>
    <row r="158" spans="9:117" s="79" customFormat="1" ht="16.5"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</row>
    <row r="159" spans="9:117" s="79" customFormat="1" ht="16.5"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</row>
    <row r="160" spans="9:117" s="79" customFormat="1" ht="16.5"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</row>
    <row r="161" spans="9:117" s="79" customFormat="1" ht="16.5"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</row>
    <row r="162" spans="9:117" s="79" customFormat="1" ht="16.5"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</row>
    <row r="163" spans="9:117" s="79" customFormat="1" ht="16.5"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</row>
    <row r="164" spans="9:117" s="79" customFormat="1" ht="16.5"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</row>
    <row r="165" spans="9:117" s="79" customFormat="1" ht="16.5"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</row>
    <row r="166" spans="9:117" s="79" customFormat="1" ht="16.5"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</row>
    <row r="167" spans="9:117" s="79" customFormat="1" ht="16.5"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</row>
    <row r="168" spans="9:117" s="79" customFormat="1" ht="16.5"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</row>
    <row r="169" spans="9:117" s="79" customFormat="1" ht="16.5"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</row>
    <row r="170" spans="9:117" s="79" customFormat="1" ht="16.5"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</row>
  </sheetData>
  <sheetProtection/>
  <printOptions/>
  <pageMargins left="0.75" right="0.75" top="1" bottom="1" header="0.5" footer="0.5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M63"/>
  <sheetViews>
    <sheetView view="pageBreakPreview" zoomScale="75" zoomScaleSheetLayoutView="75" zoomScalePageLayoutView="0" workbookViewId="0" topLeftCell="A31">
      <selection activeCell="F52" sqref="F52"/>
    </sheetView>
  </sheetViews>
  <sheetFormatPr defaultColWidth="9.140625" defaultRowHeight="12.75"/>
  <cols>
    <col min="1" max="1" width="3.8515625" style="7" customWidth="1"/>
    <col min="2" max="2" width="86.8515625" style="7" customWidth="1"/>
    <col min="3" max="3" width="5.57421875" style="7" customWidth="1"/>
    <col min="4" max="5" width="7.57421875" style="7" customWidth="1"/>
    <col min="6" max="6" width="12.00390625" style="7" customWidth="1"/>
    <col min="7" max="7" width="6.00390625" style="7" customWidth="1"/>
    <col min="8" max="8" width="12.28125" style="7" customWidth="1"/>
    <col min="9" max="9" width="12.28125" style="72" customWidth="1"/>
    <col min="10" max="117" width="9.140625" style="10" customWidth="1"/>
    <col min="118" max="16384" width="9.140625" style="7" customWidth="1"/>
  </cols>
  <sheetData>
    <row r="1" spans="4:9" ht="15.75">
      <c r="D1" s="105" t="s">
        <v>86</v>
      </c>
      <c r="E1" s="8"/>
      <c r="F1" s="8"/>
      <c r="I1" s="49"/>
    </row>
    <row r="2" spans="4:9" ht="15.75">
      <c r="D2" s="105" t="s">
        <v>33</v>
      </c>
      <c r="E2" s="8"/>
      <c r="F2" s="8"/>
      <c r="I2" s="49"/>
    </row>
    <row r="3" spans="4:9" ht="15.75">
      <c r="D3" s="104" t="s">
        <v>34</v>
      </c>
      <c r="E3" s="8"/>
      <c r="F3" s="8"/>
      <c r="I3" s="49"/>
    </row>
    <row r="4" spans="4:9" ht="15.75">
      <c r="D4" s="45" t="s">
        <v>234</v>
      </c>
      <c r="E4" s="43"/>
      <c r="F4" s="8"/>
      <c r="I4" s="49"/>
    </row>
    <row r="5" spans="1:9" ht="14.25" customHeight="1">
      <c r="A5" s="75"/>
      <c r="B5" s="50" t="s">
        <v>77</v>
      </c>
      <c r="C5" s="75"/>
      <c r="D5" s="75"/>
      <c r="E5" s="75"/>
      <c r="F5" s="75"/>
      <c r="G5" s="75"/>
      <c r="H5" s="75"/>
      <c r="I5" s="75"/>
    </row>
    <row r="6" spans="1:9" ht="14.25">
      <c r="A6" s="76"/>
      <c r="B6" s="51" t="s">
        <v>78</v>
      </c>
      <c r="C6" s="76"/>
      <c r="D6" s="76"/>
      <c r="E6" s="76"/>
      <c r="F6" s="76"/>
      <c r="G6" s="76"/>
      <c r="H6" s="76"/>
      <c r="I6" s="76"/>
    </row>
    <row r="7" spans="1:9" ht="14.25">
      <c r="A7" s="76"/>
      <c r="B7" s="51" t="s">
        <v>167</v>
      </c>
      <c r="C7" s="76"/>
      <c r="D7" s="76"/>
      <c r="E7" s="76"/>
      <c r="F7" s="76"/>
      <c r="G7" s="76"/>
      <c r="H7" s="76"/>
      <c r="I7" s="76"/>
    </row>
    <row r="8" spans="4:9" ht="15.75">
      <c r="D8" s="8"/>
      <c r="E8" s="8"/>
      <c r="F8" s="8"/>
      <c r="G8" s="8"/>
      <c r="H8" s="8"/>
      <c r="I8" s="49" t="s">
        <v>68</v>
      </c>
    </row>
    <row r="9" spans="1:9" ht="49.5" customHeight="1">
      <c r="A9" s="207" t="s">
        <v>69</v>
      </c>
      <c r="B9" s="208"/>
      <c r="C9" s="209" t="s">
        <v>80</v>
      </c>
      <c r="D9" s="53" t="s">
        <v>70</v>
      </c>
      <c r="E9" s="53" t="s">
        <v>71</v>
      </c>
      <c r="F9" s="53" t="s">
        <v>72</v>
      </c>
      <c r="G9" s="53" t="s">
        <v>73</v>
      </c>
      <c r="H9" s="210" t="s">
        <v>166</v>
      </c>
      <c r="I9" s="211" t="s">
        <v>218</v>
      </c>
    </row>
    <row r="10" spans="1:9" ht="15">
      <c r="A10" s="207"/>
      <c r="B10" s="178" t="s">
        <v>5</v>
      </c>
      <c r="C10" s="52"/>
      <c r="D10" s="53"/>
      <c r="E10" s="53"/>
      <c r="F10" s="53"/>
      <c r="G10" s="53"/>
      <c r="H10" s="191">
        <v>11600</v>
      </c>
      <c r="I10" s="191">
        <v>11600</v>
      </c>
    </row>
    <row r="11" spans="1:9" ht="33.75">
      <c r="A11" s="212"/>
      <c r="B11" s="80" t="s">
        <v>79</v>
      </c>
      <c r="C11" s="80" t="s">
        <v>64</v>
      </c>
      <c r="D11" s="78"/>
      <c r="E11" s="78"/>
      <c r="F11" s="78"/>
      <c r="G11" s="78"/>
      <c r="H11" s="78"/>
      <c r="I11" s="213"/>
    </row>
    <row r="12" spans="1:117" s="9" customFormat="1" ht="16.5">
      <c r="A12" s="145" t="s">
        <v>75</v>
      </c>
      <c r="B12" s="143" t="s">
        <v>168</v>
      </c>
      <c r="C12" s="54"/>
      <c r="D12" s="144" t="s">
        <v>23</v>
      </c>
      <c r="E12" s="145"/>
      <c r="F12" s="145"/>
      <c r="G12" s="145"/>
      <c r="H12" s="191">
        <f>H13+H22+H23+H24+H26+H28</f>
        <v>5545.03</v>
      </c>
      <c r="I12" s="191">
        <f>I13+I22+I23+I24+I26+I28</f>
        <v>5545.03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</row>
    <row r="13" spans="1:9" ht="39">
      <c r="A13" s="145"/>
      <c r="B13" s="143" t="s">
        <v>199</v>
      </c>
      <c r="C13" s="59"/>
      <c r="D13" s="146" t="s">
        <v>23</v>
      </c>
      <c r="E13" s="146" t="s">
        <v>3</v>
      </c>
      <c r="F13" s="145"/>
      <c r="G13" s="145"/>
      <c r="H13" s="191">
        <f>H14+H15+H16+H17+H18+H19+H20+H21</f>
        <v>5189.977999999999</v>
      </c>
      <c r="I13" s="191">
        <f>I14+I15+I16+I17+I18+I19+I20+I21</f>
        <v>5189.977999999999</v>
      </c>
    </row>
    <row r="14" spans="1:9" ht="16.5">
      <c r="A14" s="155"/>
      <c r="B14" s="150" t="s">
        <v>200</v>
      </c>
      <c r="C14" s="59"/>
      <c r="D14" s="148" t="s">
        <v>23</v>
      </c>
      <c r="E14" s="148" t="s">
        <v>3</v>
      </c>
      <c r="F14" s="148">
        <v>9100004</v>
      </c>
      <c r="G14" s="148">
        <v>120</v>
      </c>
      <c r="H14" s="192">
        <v>2820.41</v>
      </c>
      <c r="I14" s="192">
        <v>2820.41</v>
      </c>
    </row>
    <row r="15" spans="1:9" ht="16.5">
      <c r="A15" s="155"/>
      <c r="B15" s="150" t="s">
        <v>200</v>
      </c>
      <c r="C15" s="59"/>
      <c r="D15" s="148" t="s">
        <v>23</v>
      </c>
      <c r="E15" s="148" t="s">
        <v>3</v>
      </c>
      <c r="F15" s="148">
        <v>9100004</v>
      </c>
      <c r="G15" s="148">
        <v>240</v>
      </c>
      <c r="H15" s="192">
        <v>1315.31</v>
      </c>
      <c r="I15" s="192">
        <v>1315.31</v>
      </c>
    </row>
    <row r="16" spans="1:9" ht="16.5">
      <c r="A16" s="145"/>
      <c r="B16" s="150" t="s">
        <v>200</v>
      </c>
      <c r="C16" s="59"/>
      <c r="D16" s="148" t="s">
        <v>23</v>
      </c>
      <c r="E16" s="148" t="s">
        <v>3</v>
      </c>
      <c r="F16" s="148">
        <v>9100004</v>
      </c>
      <c r="G16" s="148">
        <v>850</v>
      </c>
      <c r="H16" s="192">
        <v>34</v>
      </c>
      <c r="I16" s="192">
        <v>34</v>
      </c>
    </row>
    <row r="17" spans="1:117" s="62" customFormat="1" ht="26.25">
      <c r="A17" s="145"/>
      <c r="B17" s="143" t="s">
        <v>201</v>
      </c>
      <c r="C17" s="54"/>
      <c r="D17" s="148" t="s">
        <v>23</v>
      </c>
      <c r="E17" s="148" t="s">
        <v>3</v>
      </c>
      <c r="F17" s="148">
        <v>9100008</v>
      </c>
      <c r="G17" s="151" t="s">
        <v>188</v>
      </c>
      <c r="H17" s="193">
        <v>700</v>
      </c>
      <c r="I17" s="193">
        <v>700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</row>
    <row r="18" spans="1:9" ht="27">
      <c r="A18" s="145"/>
      <c r="B18" s="143" t="s">
        <v>268</v>
      </c>
      <c r="C18" s="56"/>
      <c r="D18" s="148" t="s">
        <v>23</v>
      </c>
      <c r="E18" s="145" t="s">
        <v>129</v>
      </c>
      <c r="F18" s="145">
        <v>9105065</v>
      </c>
      <c r="G18" s="145">
        <v>520</v>
      </c>
      <c r="H18" s="193">
        <v>7.2</v>
      </c>
      <c r="I18" s="193">
        <v>7.2</v>
      </c>
    </row>
    <row r="19" spans="1:9" ht="25.5">
      <c r="A19" s="145"/>
      <c r="B19" s="158" t="s">
        <v>269</v>
      </c>
      <c r="C19" s="54"/>
      <c r="D19" s="146" t="s">
        <v>23</v>
      </c>
      <c r="E19" s="152" t="s">
        <v>129</v>
      </c>
      <c r="F19" s="152" t="s">
        <v>221</v>
      </c>
      <c r="G19" s="152" t="s">
        <v>169</v>
      </c>
      <c r="H19" s="193">
        <v>174</v>
      </c>
      <c r="I19" s="193">
        <v>174</v>
      </c>
    </row>
    <row r="20" spans="1:9" ht="25.5">
      <c r="A20" s="145"/>
      <c r="B20" s="158" t="s">
        <v>270</v>
      </c>
      <c r="C20" s="56"/>
      <c r="D20" s="146" t="s">
        <v>23</v>
      </c>
      <c r="E20" s="156" t="s">
        <v>129</v>
      </c>
      <c r="F20" s="157">
        <v>9106061</v>
      </c>
      <c r="G20" s="145">
        <v>540</v>
      </c>
      <c r="H20" s="193">
        <v>53.058</v>
      </c>
      <c r="I20" s="193">
        <v>53.058</v>
      </c>
    </row>
    <row r="21" spans="1:9" ht="38.25">
      <c r="A21" s="145"/>
      <c r="B21" s="158" t="s">
        <v>219</v>
      </c>
      <c r="C21" s="63"/>
      <c r="D21" s="146" t="s">
        <v>23</v>
      </c>
      <c r="E21" s="152" t="s">
        <v>129</v>
      </c>
      <c r="F21" s="152" t="s">
        <v>220</v>
      </c>
      <c r="G21" s="152" t="s">
        <v>169</v>
      </c>
      <c r="H21" s="193">
        <v>86</v>
      </c>
      <c r="I21" s="193">
        <v>86</v>
      </c>
    </row>
    <row r="22" spans="1:9" ht="39">
      <c r="A22" s="145"/>
      <c r="B22" s="143" t="s">
        <v>267</v>
      </c>
      <c r="C22" s="59"/>
      <c r="D22" s="145" t="s">
        <v>129</v>
      </c>
      <c r="E22" s="145" t="s">
        <v>129</v>
      </c>
      <c r="F22" s="145">
        <v>9107134</v>
      </c>
      <c r="G22" s="145">
        <v>240</v>
      </c>
      <c r="H22" s="193">
        <v>1</v>
      </c>
      <c r="I22" s="193">
        <v>1</v>
      </c>
    </row>
    <row r="23" spans="1:117" s="65" customFormat="1" ht="27">
      <c r="A23" s="145"/>
      <c r="B23" s="143" t="s">
        <v>222</v>
      </c>
      <c r="C23" s="56"/>
      <c r="D23" s="152" t="s">
        <v>152</v>
      </c>
      <c r="E23" s="156" t="s">
        <v>152</v>
      </c>
      <c r="F23" s="157">
        <v>9106064</v>
      </c>
      <c r="G23" s="145">
        <v>540</v>
      </c>
      <c r="H23" s="193">
        <v>87.662</v>
      </c>
      <c r="I23" s="193">
        <v>87.662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</row>
    <row r="24" spans="1:9" ht="16.5">
      <c r="A24" s="145"/>
      <c r="B24" s="143" t="s">
        <v>191</v>
      </c>
      <c r="C24" s="59"/>
      <c r="D24" s="152" t="s">
        <v>128</v>
      </c>
      <c r="E24" s="156" t="s">
        <v>193</v>
      </c>
      <c r="F24" s="157"/>
      <c r="G24" s="145"/>
      <c r="H24" s="193">
        <f>H25</f>
        <v>66.39</v>
      </c>
      <c r="I24" s="193">
        <f>I25</f>
        <v>66.39</v>
      </c>
    </row>
    <row r="25" spans="1:117" s="67" customFormat="1" ht="25.5" customHeight="1">
      <c r="A25" s="155"/>
      <c r="B25" s="150" t="s">
        <v>192</v>
      </c>
      <c r="C25" s="56"/>
      <c r="D25" s="151" t="s">
        <v>128</v>
      </c>
      <c r="E25" s="153" t="s">
        <v>193</v>
      </c>
      <c r="F25" s="154">
        <v>9901204</v>
      </c>
      <c r="G25" s="155">
        <v>240</v>
      </c>
      <c r="H25" s="192">
        <v>66.39</v>
      </c>
      <c r="I25" s="192">
        <v>66.39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</row>
    <row r="26" spans="1:9" ht="17.25">
      <c r="A26" s="145"/>
      <c r="B26" s="143" t="s">
        <v>189</v>
      </c>
      <c r="C26" s="56"/>
      <c r="D26" s="152" t="s">
        <v>128</v>
      </c>
      <c r="E26" s="156" t="s">
        <v>190</v>
      </c>
      <c r="F26" s="157"/>
      <c r="G26" s="145"/>
      <c r="H26" s="193">
        <f>H27</f>
        <v>100</v>
      </c>
      <c r="I26" s="193">
        <f>I27</f>
        <v>100</v>
      </c>
    </row>
    <row r="27" spans="1:9" ht="16.5">
      <c r="A27" s="155"/>
      <c r="B27" s="150" t="s">
        <v>194</v>
      </c>
      <c r="C27" s="69"/>
      <c r="D27" s="151" t="s">
        <v>128</v>
      </c>
      <c r="E27" s="153" t="s">
        <v>190</v>
      </c>
      <c r="F27" s="154">
        <v>9901005</v>
      </c>
      <c r="G27" s="155">
        <v>240</v>
      </c>
      <c r="H27" s="192">
        <v>100</v>
      </c>
      <c r="I27" s="192">
        <v>100</v>
      </c>
    </row>
    <row r="28" spans="1:117" s="71" customFormat="1" ht="27" customHeight="1">
      <c r="A28" s="145"/>
      <c r="B28" s="158" t="s">
        <v>170</v>
      </c>
      <c r="C28" s="70"/>
      <c r="D28" s="152" t="s">
        <v>128</v>
      </c>
      <c r="E28" s="156" t="s">
        <v>171</v>
      </c>
      <c r="F28" s="157"/>
      <c r="G28" s="145"/>
      <c r="H28" s="193">
        <f>H29</f>
        <v>100</v>
      </c>
      <c r="I28" s="193">
        <f>I29</f>
        <v>100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</row>
    <row r="29" spans="1:9" ht="23.25" customHeight="1">
      <c r="A29" s="154"/>
      <c r="B29" s="150" t="s">
        <v>271</v>
      </c>
      <c r="C29" s="69"/>
      <c r="D29" s="148" t="s">
        <v>128</v>
      </c>
      <c r="E29" s="148" t="s">
        <v>171</v>
      </c>
      <c r="F29" s="148">
        <v>9200003</v>
      </c>
      <c r="G29" s="148">
        <v>240</v>
      </c>
      <c r="H29" s="192">
        <v>100</v>
      </c>
      <c r="I29" s="192">
        <v>100</v>
      </c>
    </row>
    <row r="30" spans="1:9" ht="16.5">
      <c r="A30" s="157">
        <v>2</v>
      </c>
      <c r="B30" s="143" t="s">
        <v>209</v>
      </c>
      <c r="C30" s="69"/>
      <c r="D30" s="152" t="s">
        <v>130</v>
      </c>
      <c r="E30" s="146"/>
      <c r="F30" s="146"/>
      <c r="G30" s="146"/>
      <c r="H30" s="193">
        <f>H31</f>
        <v>98.798</v>
      </c>
      <c r="I30" s="193">
        <f>I31</f>
        <v>98.798</v>
      </c>
    </row>
    <row r="31" spans="1:117" s="58" customFormat="1" ht="17.25">
      <c r="A31" s="157"/>
      <c r="B31" s="143" t="s">
        <v>195</v>
      </c>
      <c r="C31" s="68"/>
      <c r="D31" s="152" t="s">
        <v>130</v>
      </c>
      <c r="E31" s="152" t="s">
        <v>172</v>
      </c>
      <c r="F31" s="152"/>
      <c r="G31" s="152"/>
      <c r="H31" s="193">
        <f>H32</f>
        <v>98.798</v>
      </c>
      <c r="I31" s="193">
        <f>I32</f>
        <v>98.798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</row>
    <row r="32" spans="1:9" ht="26.25">
      <c r="A32" s="155"/>
      <c r="B32" s="150" t="s">
        <v>196</v>
      </c>
      <c r="C32" s="69"/>
      <c r="D32" s="151" t="s">
        <v>130</v>
      </c>
      <c r="E32" s="151" t="s">
        <v>172</v>
      </c>
      <c r="F32" s="148">
        <v>9905118</v>
      </c>
      <c r="G32" s="151" t="s">
        <v>188</v>
      </c>
      <c r="H32" s="192">
        <v>98.798</v>
      </c>
      <c r="I32" s="192">
        <v>98.798</v>
      </c>
    </row>
    <row r="33" spans="1:117" s="58" customFormat="1" ht="17.25">
      <c r="A33" s="145">
        <v>3</v>
      </c>
      <c r="B33" s="143" t="s">
        <v>210</v>
      </c>
      <c r="C33" s="56"/>
      <c r="D33" s="152" t="s">
        <v>174</v>
      </c>
      <c r="E33" s="152"/>
      <c r="F33" s="146"/>
      <c r="G33" s="152"/>
      <c r="H33" s="193">
        <f>H34</f>
        <v>200</v>
      </c>
      <c r="I33" s="193">
        <f>I34</f>
        <v>200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</row>
    <row r="34" spans="1:9" ht="26.25">
      <c r="A34" s="145"/>
      <c r="B34" s="143" t="s">
        <v>198</v>
      </c>
      <c r="C34" s="59"/>
      <c r="D34" s="152" t="s">
        <v>173</v>
      </c>
      <c r="E34" s="152" t="s">
        <v>197</v>
      </c>
      <c r="F34" s="146"/>
      <c r="G34" s="146"/>
      <c r="H34" s="193">
        <f>H35+H36</f>
        <v>200</v>
      </c>
      <c r="I34" s="193">
        <f>I35+I36</f>
        <v>200</v>
      </c>
    </row>
    <row r="35" spans="1:9" ht="16.5">
      <c r="A35" s="155"/>
      <c r="B35" s="150" t="s">
        <v>272</v>
      </c>
      <c r="C35" s="74"/>
      <c r="D35" s="151" t="s">
        <v>174</v>
      </c>
      <c r="E35" s="151" t="s">
        <v>85</v>
      </c>
      <c r="F35" s="148">
        <v>9911162</v>
      </c>
      <c r="G35" s="148">
        <v>240</v>
      </c>
      <c r="H35" s="192">
        <v>100</v>
      </c>
      <c r="I35" s="192">
        <v>100</v>
      </c>
    </row>
    <row r="36" spans="1:9" ht="16.5">
      <c r="A36" s="155"/>
      <c r="B36" s="150" t="s">
        <v>272</v>
      </c>
      <c r="C36" s="74"/>
      <c r="D36" s="151" t="s">
        <v>174</v>
      </c>
      <c r="E36" s="151" t="s">
        <v>85</v>
      </c>
      <c r="F36" s="148">
        <v>9911162</v>
      </c>
      <c r="G36" s="151" t="s">
        <v>211</v>
      </c>
      <c r="H36" s="192">
        <v>100</v>
      </c>
      <c r="I36" s="192">
        <v>100</v>
      </c>
    </row>
    <row r="37" spans="1:9" ht="16.5">
      <c r="A37" s="145">
        <v>4</v>
      </c>
      <c r="B37" s="143" t="s">
        <v>175</v>
      </c>
      <c r="C37" s="74"/>
      <c r="D37" s="152" t="s">
        <v>176</v>
      </c>
      <c r="E37" s="152"/>
      <c r="F37" s="146"/>
      <c r="G37" s="146"/>
      <c r="H37" s="193">
        <f>H38+H41+H43</f>
        <v>1804.7</v>
      </c>
      <c r="I37" s="193">
        <f>I38+I41+I43</f>
        <v>1804.7</v>
      </c>
    </row>
    <row r="38" spans="1:9" ht="16.5">
      <c r="A38" s="145"/>
      <c r="B38" s="143" t="s">
        <v>212</v>
      </c>
      <c r="C38" s="60"/>
      <c r="D38" s="152" t="s">
        <v>176</v>
      </c>
      <c r="E38" s="152" t="s">
        <v>177</v>
      </c>
      <c r="F38" s="146"/>
      <c r="G38" s="161"/>
      <c r="H38" s="193">
        <f>H40+H39</f>
        <v>1584.7</v>
      </c>
      <c r="I38" s="193">
        <f>I40+I39</f>
        <v>1584.7</v>
      </c>
    </row>
    <row r="39" spans="1:9" ht="16.5">
      <c r="A39" s="155"/>
      <c r="B39" s="150" t="s">
        <v>214</v>
      </c>
      <c r="C39" s="74"/>
      <c r="D39" s="151" t="s">
        <v>176</v>
      </c>
      <c r="E39" s="151" t="s">
        <v>177</v>
      </c>
      <c r="F39" s="148">
        <v>9901010</v>
      </c>
      <c r="G39" s="151" t="s">
        <v>213</v>
      </c>
      <c r="H39" s="192">
        <v>554.7</v>
      </c>
      <c r="I39" s="192">
        <v>554.7</v>
      </c>
    </row>
    <row r="40" spans="1:9" ht="26.25">
      <c r="A40" s="155"/>
      <c r="B40" s="150" t="s">
        <v>275</v>
      </c>
      <c r="C40" s="74"/>
      <c r="D40" s="151" t="s">
        <v>176</v>
      </c>
      <c r="E40" s="151" t="s">
        <v>177</v>
      </c>
      <c r="F40" s="148">
        <v>9901011</v>
      </c>
      <c r="G40" s="151" t="s">
        <v>213</v>
      </c>
      <c r="H40" s="192">
        <v>1030</v>
      </c>
      <c r="I40" s="192">
        <v>1030</v>
      </c>
    </row>
    <row r="41" spans="1:9" ht="12.75">
      <c r="A41" s="145"/>
      <c r="B41" s="167" t="s">
        <v>240</v>
      </c>
      <c r="C41" s="73"/>
      <c r="D41" s="152" t="s">
        <v>176</v>
      </c>
      <c r="E41" s="152" t="s">
        <v>178</v>
      </c>
      <c r="F41" s="146"/>
      <c r="G41" s="152"/>
      <c r="H41" s="193">
        <f>H42</f>
        <v>50</v>
      </c>
      <c r="I41" s="193">
        <f>I42</f>
        <v>50</v>
      </c>
    </row>
    <row r="42" spans="1:9" ht="12.75">
      <c r="A42" s="155"/>
      <c r="B42" s="150" t="s">
        <v>215</v>
      </c>
      <c r="C42" s="73"/>
      <c r="D42" s="148" t="s">
        <v>176</v>
      </c>
      <c r="E42" s="151" t="s">
        <v>178</v>
      </c>
      <c r="F42" s="148">
        <v>9901035</v>
      </c>
      <c r="G42" s="148">
        <v>240</v>
      </c>
      <c r="H42" s="192">
        <v>50</v>
      </c>
      <c r="I42" s="192">
        <v>50</v>
      </c>
    </row>
    <row r="43" spans="1:9" ht="12.75">
      <c r="A43" s="145"/>
      <c r="B43" s="167" t="s">
        <v>153</v>
      </c>
      <c r="C43" s="73"/>
      <c r="D43" s="152" t="s">
        <v>176</v>
      </c>
      <c r="E43" s="152" t="s">
        <v>178</v>
      </c>
      <c r="F43" s="146"/>
      <c r="G43" s="152"/>
      <c r="H43" s="193">
        <f>H44</f>
        <v>170</v>
      </c>
      <c r="I43" s="193">
        <f>I44</f>
        <v>170</v>
      </c>
    </row>
    <row r="44" spans="1:9" ht="12.75">
      <c r="A44" s="155"/>
      <c r="B44" s="150" t="s">
        <v>273</v>
      </c>
      <c r="C44" s="73"/>
      <c r="D44" s="148" t="s">
        <v>176</v>
      </c>
      <c r="E44" s="151" t="s">
        <v>178</v>
      </c>
      <c r="F44" s="148">
        <v>9901036</v>
      </c>
      <c r="G44" s="148">
        <v>240</v>
      </c>
      <c r="H44" s="192">
        <v>170</v>
      </c>
      <c r="I44" s="192">
        <v>170</v>
      </c>
    </row>
    <row r="45" spans="1:9" ht="12.75">
      <c r="A45" s="145">
        <v>5</v>
      </c>
      <c r="B45" s="167" t="s">
        <v>179</v>
      </c>
      <c r="C45" s="73"/>
      <c r="D45" s="168" t="s">
        <v>25</v>
      </c>
      <c r="E45" s="169"/>
      <c r="F45" s="168" t="s">
        <v>24</v>
      </c>
      <c r="G45" s="168" t="s">
        <v>24</v>
      </c>
      <c r="H45" s="193">
        <f>H46+H48+H50</f>
        <v>3161.472</v>
      </c>
      <c r="I45" s="193">
        <f>I46+I48+I50</f>
        <v>2871.4719999999998</v>
      </c>
    </row>
    <row r="46" spans="1:9" ht="12.75">
      <c r="A46" s="155"/>
      <c r="B46" s="143" t="s">
        <v>180</v>
      </c>
      <c r="C46" s="73"/>
      <c r="D46" s="145" t="s">
        <v>25</v>
      </c>
      <c r="E46" s="152" t="s">
        <v>181</v>
      </c>
      <c r="F46" s="145"/>
      <c r="G46" s="145"/>
      <c r="H46" s="193">
        <f>H47</f>
        <v>100</v>
      </c>
      <c r="I46" s="192">
        <v>100</v>
      </c>
    </row>
    <row r="47" spans="1:9" ht="12.75">
      <c r="A47" s="145"/>
      <c r="B47" s="150" t="s">
        <v>203</v>
      </c>
      <c r="C47" s="73"/>
      <c r="D47" s="155" t="s">
        <v>25</v>
      </c>
      <c r="E47" s="151" t="s">
        <v>181</v>
      </c>
      <c r="F47" s="155">
        <v>9901377</v>
      </c>
      <c r="G47" s="155">
        <v>240</v>
      </c>
      <c r="H47" s="192">
        <v>100</v>
      </c>
      <c r="I47" s="192">
        <v>100</v>
      </c>
    </row>
    <row r="48" spans="1:9" ht="12.75">
      <c r="A48" s="145"/>
      <c r="B48" s="143" t="s">
        <v>27</v>
      </c>
      <c r="C48" s="73"/>
      <c r="D48" s="146" t="s">
        <v>25</v>
      </c>
      <c r="E48" s="146" t="s">
        <v>4</v>
      </c>
      <c r="F48" s="146"/>
      <c r="G48" s="146"/>
      <c r="H48" s="193">
        <f>H49</f>
        <v>851.27</v>
      </c>
      <c r="I48" s="191">
        <v>851.27</v>
      </c>
    </row>
    <row r="49" spans="1:9" ht="25.5">
      <c r="A49" s="145"/>
      <c r="B49" s="150" t="s">
        <v>202</v>
      </c>
      <c r="C49" s="73"/>
      <c r="D49" s="155" t="s">
        <v>25</v>
      </c>
      <c r="E49" s="155" t="s">
        <v>4</v>
      </c>
      <c r="F49" s="155">
        <v>9901063</v>
      </c>
      <c r="G49" s="155">
        <v>240</v>
      </c>
      <c r="H49" s="194">
        <v>851.27</v>
      </c>
      <c r="I49" s="191">
        <v>851.27</v>
      </c>
    </row>
    <row r="50" spans="1:9" ht="12.75">
      <c r="A50" s="145"/>
      <c r="B50" s="143" t="s">
        <v>28</v>
      </c>
      <c r="C50" s="73"/>
      <c r="D50" s="145" t="s">
        <v>25</v>
      </c>
      <c r="E50" s="145" t="s">
        <v>26</v>
      </c>
      <c r="F50" s="145"/>
      <c r="G50" s="145"/>
      <c r="H50" s="191">
        <f>H51+H52</f>
        <v>2210.202</v>
      </c>
      <c r="I50" s="191">
        <f>I51+I52</f>
        <v>1920.202</v>
      </c>
    </row>
    <row r="51" spans="1:9" ht="12.75">
      <c r="A51" s="145"/>
      <c r="B51" s="150" t="s">
        <v>276</v>
      </c>
      <c r="C51" s="73"/>
      <c r="D51" s="155" t="s">
        <v>25</v>
      </c>
      <c r="E51" s="155" t="s">
        <v>26</v>
      </c>
      <c r="F51" s="155">
        <v>9901328</v>
      </c>
      <c r="G51" s="155">
        <v>240</v>
      </c>
      <c r="H51" s="194">
        <v>1210.108</v>
      </c>
      <c r="I51" s="194">
        <v>1210.108</v>
      </c>
    </row>
    <row r="52" spans="1:9" ht="12.75">
      <c r="A52" s="145"/>
      <c r="B52" s="150" t="s">
        <v>276</v>
      </c>
      <c r="C52" s="73"/>
      <c r="D52" s="155" t="s">
        <v>25</v>
      </c>
      <c r="E52" s="155" t="s">
        <v>26</v>
      </c>
      <c r="F52" s="155">
        <v>9901330</v>
      </c>
      <c r="G52" s="155">
        <v>240</v>
      </c>
      <c r="H52" s="194">
        <v>1000.094</v>
      </c>
      <c r="I52" s="194">
        <v>710.094</v>
      </c>
    </row>
    <row r="53" spans="1:9" ht="12.75">
      <c r="A53" s="155">
        <v>6</v>
      </c>
      <c r="B53" s="143" t="s">
        <v>205</v>
      </c>
      <c r="C53" s="73"/>
      <c r="D53" s="145" t="s">
        <v>182</v>
      </c>
      <c r="E53" s="145"/>
      <c r="F53" s="145"/>
      <c r="G53" s="145"/>
      <c r="H53" s="191">
        <f>H54</f>
        <v>100</v>
      </c>
      <c r="I53" s="191">
        <f>I54</f>
        <v>100</v>
      </c>
    </row>
    <row r="54" spans="1:9" ht="12.75">
      <c r="A54" s="145"/>
      <c r="B54" s="143" t="s">
        <v>6</v>
      </c>
      <c r="C54" s="73"/>
      <c r="D54" s="155" t="s">
        <v>182</v>
      </c>
      <c r="E54" s="155" t="s">
        <v>183</v>
      </c>
      <c r="F54" s="155"/>
      <c r="G54" s="155"/>
      <c r="H54" s="194">
        <f>H55</f>
        <v>100</v>
      </c>
      <c r="I54" s="194">
        <v>100</v>
      </c>
    </row>
    <row r="55" spans="1:9" ht="12.75">
      <c r="A55" s="145"/>
      <c r="B55" s="150" t="s">
        <v>204</v>
      </c>
      <c r="C55" s="73"/>
      <c r="D55" s="155" t="s">
        <v>182</v>
      </c>
      <c r="E55" s="155" t="s">
        <v>183</v>
      </c>
      <c r="F55" s="155">
        <v>9901168</v>
      </c>
      <c r="G55" s="155">
        <v>240</v>
      </c>
      <c r="H55" s="194">
        <v>100</v>
      </c>
      <c r="I55" s="194">
        <v>100</v>
      </c>
    </row>
    <row r="56" spans="1:9" ht="12.75">
      <c r="A56" s="145">
        <v>7</v>
      </c>
      <c r="B56" s="143" t="s">
        <v>206</v>
      </c>
      <c r="C56" s="73"/>
      <c r="D56" s="145">
        <v>1000</v>
      </c>
      <c r="E56" s="145"/>
      <c r="F56" s="145"/>
      <c r="G56" s="145"/>
      <c r="H56" s="191">
        <f>H57</f>
        <v>300</v>
      </c>
      <c r="I56" s="191">
        <f>I57</f>
        <v>300</v>
      </c>
    </row>
    <row r="57" spans="1:9" ht="12.75">
      <c r="A57" s="145"/>
      <c r="B57" s="143" t="s">
        <v>207</v>
      </c>
      <c r="C57" s="73"/>
      <c r="D57" s="155">
        <v>1000</v>
      </c>
      <c r="E57" s="155">
        <v>1001</v>
      </c>
      <c r="F57" s="155"/>
      <c r="G57" s="155"/>
      <c r="H57" s="194">
        <f>H58</f>
        <v>300</v>
      </c>
      <c r="I57" s="194">
        <v>300</v>
      </c>
    </row>
    <row r="58" spans="1:9" ht="12.75">
      <c r="A58" s="145"/>
      <c r="B58" s="150" t="s">
        <v>208</v>
      </c>
      <c r="C58" s="73"/>
      <c r="D58" s="155">
        <v>1000</v>
      </c>
      <c r="E58" s="155">
        <v>1001</v>
      </c>
      <c r="F58" s="155">
        <v>9900308</v>
      </c>
      <c r="G58" s="155">
        <v>312</v>
      </c>
      <c r="H58" s="194">
        <v>300</v>
      </c>
      <c r="I58" s="194">
        <v>300</v>
      </c>
    </row>
    <row r="59" spans="1:9" ht="12.75">
      <c r="A59" s="145">
        <v>8</v>
      </c>
      <c r="B59" s="143" t="s">
        <v>225</v>
      </c>
      <c r="C59" s="73"/>
      <c r="D59" s="145">
        <v>1100</v>
      </c>
      <c r="E59" s="145"/>
      <c r="F59" s="145"/>
      <c r="G59" s="145"/>
      <c r="H59" s="191">
        <f>H60</f>
        <v>100</v>
      </c>
      <c r="I59" s="191">
        <f>I60</f>
        <v>100</v>
      </c>
    </row>
    <row r="60" spans="1:9" ht="23.25" customHeight="1">
      <c r="A60" s="145"/>
      <c r="B60" s="143" t="s">
        <v>184</v>
      </c>
      <c r="C60" s="74"/>
      <c r="D60" s="73">
        <v>1100</v>
      </c>
      <c r="E60" s="73">
        <v>1105</v>
      </c>
      <c r="F60" s="73"/>
      <c r="G60" s="155"/>
      <c r="H60" s="194">
        <f>H61</f>
        <v>100</v>
      </c>
      <c r="I60" s="194">
        <v>100</v>
      </c>
    </row>
    <row r="61" spans="1:10" s="9" customFormat="1" ht="12.75" customHeight="1">
      <c r="A61" s="145"/>
      <c r="B61" s="150" t="s">
        <v>241</v>
      </c>
      <c r="C61" s="195"/>
      <c r="D61" s="155" t="s">
        <v>185</v>
      </c>
      <c r="E61" s="155" t="s">
        <v>186</v>
      </c>
      <c r="F61" s="155">
        <v>9901130</v>
      </c>
      <c r="G61" s="155">
        <v>240</v>
      </c>
      <c r="H61" s="194">
        <v>100</v>
      </c>
      <c r="I61" s="171">
        <v>100</v>
      </c>
      <c r="J61" s="55"/>
    </row>
    <row r="62" spans="1:9" ht="12.75">
      <c r="A62" s="145">
        <v>9</v>
      </c>
      <c r="B62" s="143" t="s">
        <v>226</v>
      </c>
      <c r="C62" s="73"/>
      <c r="D62" s="145" t="s">
        <v>277</v>
      </c>
      <c r="E62" s="145" t="s">
        <v>277</v>
      </c>
      <c r="F62" s="145" t="s">
        <v>278</v>
      </c>
      <c r="G62" s="145" t="s">
        <v>279</v>
      </c>
      <c r="H62" s="191">
        <v>290</v>
      </c>
      <c r="I62" s="191">
        <v>580</v>
      </c>
    </row>
    <row r="63" ht="15.75">
      <c r="A63" s="206"/>
    </row>
  </sheetData>
  <sheetProtection/>
  <printOptions/>
  <pageMargins left="0.75" right="0.75" top="1" bottom="1" header="0.5" footer="0.5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N15"/>
  <sheetViews>
    <sheetView view="pageBreakPreview" zoomScale="60" zoomScalePageLayoutView="0" workbookViewId="0" topLeftCell="A1">
      <selection activeCell="C33" sqref="C33"/>
    </sheetView>
  </sheetViews>
  <sheetFormatPr defaultColWidth="9.140625" defaultRowHeight="12.75"/>
  <cols>
    <col min="1" max="1" width="3.57421875" style="7" customWidth="1"/>
    <col min="2" max="2" width="29.57421875" style="7" customWidth="1"/>
    <col min="3" max="3" width="53.421875" style="7" customWidth="1"/>
    <col min="4" max="4" width="32.57421875" style="7" customWidth="1"/>
    <col min="5" max="5" width="17.57421875" style="7" hidden="1" customWidth="1"/>
    <col min="6" max="6" width="12.00390625" style="7" customWidth="1"/>
    <col min="7" max="7" width="6.00390625" style="7" customWidth="1"/>
    <col min="8" max="8" width="5.7109375" style="7" customWidth="1"/>
    <col min="9" max="9" width="12.28125" style="72" customWidth="1"/>
    <col min="10" max="10" width="10.421875" style="10" customWidth="1"/>
    <col min="11" max="118" width="9.140625" style="10" customWidth="1"/>
    <col min="119" max="16384" width="9.140625" style="7" customWidth="1"/>
  </cols>
  <sheetData>
    <row r="1" ht="56.25" customHeight="1"/>
    <row r="2" spans="3:9" ht="15.75">
      <c r="C2" s="185" t="s">
        <v>97</v>
      </c>
      <c r="E2" s="8"/>
      <c r="F2" s="8"/>
      <c r="I2" s="49"/>
    </row>
    <row r="3" spans="3:9" ht="15.75">
      <c r="C3" s="185" t="s">
        <v>33</v>
      </c>
      <c r="E3" s="8"/>
      <c r="F3" s="8"/>
      <c r="I3" s="49"/>
    </row>
    <row r="4" spans="3:9" ht="15.75">
      <c r="C4" s="186" t="s">
        <v>34</v>
      </c>
      <c r="E4" s="8"/>
      <c r="F4" s="8"/>
      <c r="I4" s="49"/>
    </row>
    <row r="5" spans="3:9" ht="15.75">
      <c r="C5" s="185" t="s">
        <v>229</v>
      </c>
      <c r="E5" s="43"/>
      <c r="F5" s="8"/>
      <c r="I5" s="49"/>
    </row>
    <row r="6" spans="2:9" ht="14.25" customHeight="1">
      <c r="B6" s="228" t="s">
        <v>98</v>
      </c>
      <c r="C6" s="228"/>
      <c r="D6" s="228"/>
      <c r="E6" s="228"/>
      <c r="F6" s="75"/>
      <c r="G6" s="75"/>
      <c r="H6" s="75"/>
      <c r="I6" s="75"/>
    </row>
    <row r="7" spans="2:9" ht="18" customHeight="1">
      <c r="B7" s="229" t="s">
        <v>99</v>
      </c>
      <c r="C7" s="229"/>
      <c r="D7" s="229"/>
      <c r="E7" s="229"/>
      <c r="F7" s="76"/>
      <c r="G7" s="76"/>
      <c r="H7" s="76"/>
      <c r="I7" s="76"/>
    </row>
    <row r="8" spans="2:9" ht="14.25">
      <c r="B8" s="229" t="s">
        <v>100</v>
      </c>
      <c r="C8" s="229"/>
      <c r="D8" s="229"/>
      <c r="E8" s="229"/>
      <c r="F8" s="76"/>
      <c r="G8" s="76"/>
      <c r="H8" s="76"/>
      <c r="I8" s="76"/>
    </row>
    <row r="9" spans="5:8" ht="15.75">
      <c r="E9" s="49" t="s">
        <v>68</v>
      </c>
      <c r="F9" s="8"/>
      <c r="G9" s="8"/>
      <c r="H9" s="8"/>
    </row>
    <row r="10" spans="2:10" ht="49.5" customHeight="1">
      <c r="B10" s="113" t="s">
        <v>101</v>
      </c>
      <c r="C10" s="232" t="s">
        <v>102</v>
      </c>
      <c r="D10" s="232"/>
      <c r="E10" s="232"/>
      <c r="F10" s="106"/>
      <c r="G10" s="106"/>
      <c r="H10" s="106"/>
      <c r="I10" s="107"/>
      <c r="J10" s="77"/>
    </row>
    <row r="11" spans="2:10" ht="67.5" customHeight="1">
      <c r="B11" s="80" t="s">
        <v>235</v>
      </c>
      <c r="C11" s="230" t="s">
        <v>103</v>
      </c>
      <c r="D11" s="230"/>
      <c r="E11" s="230"/>
      <c r="F11" s="108"/>
      <c r="G11" s="108"/>
      <c r="H11" s="108"/>
      <c r="I11" s="109"/>
      <c r="J11" s="109"/>
    </row>
    <row r="12" spans="2:118" s="9" customFormat="1" ht="66" customHeight="1">
      <c r="B12" s="80" t="s">
        <v>236</v>
      </c>
      <c r="C12" s="230" t="s">
        <v>104</v>
      </c>
      <c r="D12" s="230"/>
      <c r="E12" s="230"/>
      <c r="F12" s="110"/>
      <c r="G12" s="110"/>
      <c r="H12" s="110"/>
      <c r="I12" s="111"/>
      <c r="J12" s="111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</row>
    <row r="13" spans="2:118" s="9" customFormat="1" ht="49.5" customHeight="1">
      <c r="B13" s="80" t="s">
        <v>237</v>
      </c>
      <c r="C13" s="230" t="s">
        <v>105</v>
      </c>
      <c r="D13" s="230"/>
      <c r="E13" s="230"/>
      <c r="F13" s="110"/>
      <c r="G13" s="110"/>
      <c r="H13" s="110"/>
      <c r="I13" s="111"/>
      <c r="J13" s="111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</row>
    <row r="14" spans="2:118" s="9" customFormat="1" ht="49.5" customHeight="1">
      <c r="B14" s="80" t="s">
        <v>238</v>
      </c>
      <c r="C14" s="233" t="s">
        <v>151</v>
      </c>
      <c r="D14" s="234"/>
      <c r="E14" s="235"/>
      <c r="F14" s="110"/>
      <c r="G14" s="110"/>
      <c r="H14" s="110"/>
      <c r="I14" s="111"/>
      <c r="J14" s="111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</row>
    <row r="15" spans="2:118" s="58" customFormat="1" ht="66" customHeight="1">
      <c r="B15" s="80" t="s">
        <v>239</v>
      </c>
      <c r="C15" s="231" t="s">
        <v>106</v>
      </c>
      <c r="D15" s="231"/>
      <c r="E15" s="231"/>
      <c r="F15" s="112"/>
      <c r="G15" s="110"/>
      <c r="H15" s="110"/>
      <c r="I15" s="111"/>
      <c r="J15" s="111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</row>
  </sheetData>
  <sheetProtection/>
  <mergeCells count="9">
    <mergeCell ref="B6:E6"/>
    <mergeCell ref="B7:E7"/>
    <mergeCell ref="B8:E8"/>
    <mergeCell ref="C12:E12"/>
    <mergeCell ref="C13:E13"/>
    <mergeCell ref="C15:E15"/>
    <mergeCell ref="C10:E10"/>
    <mergeCell ref="C11:E11"/>
    <mergeCell ref="C14:E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  <colBreaks count="1" manualBreakCount="1">
    <brk id="4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2014-02-04T09:26:32Z</cp:lastPrinted>
  <dcterms:created xsi:type="dcterms:W3CDTF">1996-10-08T23:32:33Z</dcterms:created>
  <dcterms:modified xsi:type="dcterms:W3CDTF">2014-02-04T09:26:48Z</dcterms:modified>
  <cp:category/>
  <cp:version/>
  <cp:contentType/>
  <cp:contentStatus/>
</cp:coreProperties>
</file>