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110" windowWidth="15480" windowHeight="11580" activeTab="0"/>
  </bookViews>
  <sheets>
    <sheet name="ПР 1" sheetId="1" r:id="rId1"/>
    <sheet name="ПР2" sheetId="2" r:id="rId2"/>
  </sheets>
  <definedNames>
    <definedName name="_xlnm.Print_Area" localSheetId="0">'ПР 1'!$A$1:$D$42</definedName>
    <definedName name="_xlnm.Print_Area" localSheetId="1">'ПР2'!$A$1:$I$148</definedName>
  </definedNames>
  <calcPr fullCalcOnLoad="1"/>
</workbook>
</file>

<file path=xl/sharedStrings.xml><?xml version="1.0" encoding="utf-8"?>
<sst xmlns="http://schemas.openxmlformats.org/spreadsheetml/2006/main" count="565" uniqueCount="221">
  <si>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</si>
  <si>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</si>
  <si>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</si>
  <si>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</si>
  <si>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</si>
  <si>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ДОХОДЫ ОТ ОКАЗАНИЯ ПЛАТНЫХ УСЛУГ И КОМПЕНСАЦИИ ЗАТРАТ ГОСУДАРСТВА</t>
  </si>
  <si>
    <t>Налоговые доходы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</si>
  <si>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</si>
  <si>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</si>
  <si>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</si>
  <si>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Код бюджетной классификации</t>
  </si>
  <si>
    <t>Источник дохода</t>
  </si>
  <si>
    <t>(тысяч рублей)</t>
  </si>
  <si>
    <t>Приложение № 3</t>
  </si>
  <si>
    <t>Шапкинского сельского поселения</t>
  </si>
  <si>
    <t>2 07 05000 10 0000 180</t>
  </si>
  <si>
    <t>1 13 01995 10 0000 130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</si>
  <si>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</si>
  <si>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</si>
  <si>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</si>
  <si>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</si>
  <si>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</si>
  <si>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</si>
  <si>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1 03 02250 01 0000 110</t>
  </si>
  <si>
    <t>2 02 03024 10 0018 151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</si>
  <si>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</si>
  <si>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</si>
  <si>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</si>
  <si>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</si>
  <si>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</si>
  <si>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</si>
  <si>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1 06 06033 10 0000 110</t>
  </si>
  <si>
    <t>Земельный налог с организаци,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</si>
  <si>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</si>
  <si>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</si>
  <si>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Единый сельскохозяйственный налог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</si>
  <si>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</si>
  <si>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</si>
  <si>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</si>
  <si>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</si>
  <si>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</si>
  <si>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</si>
  <si>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</si>
  <si>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</si>
  <si>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</si>
  <si>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</si>
  <si>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</si>
  <si>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</si>
  <si>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</si>
  <si>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</si>
  <si>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</si>
  <si>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</si>
  <si>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</si>
  <si>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</si>
  <si>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</si>
  <si>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</si>
  <si>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>.0104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</si>
  <si>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</si>
  <si>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</si>
  <si>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</si>
  <si>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</si>
  <si>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</si>
  <si>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</si>
  <si>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</si>
  <si>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</si>
  <si>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</si>
  <si>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</si>
  <si>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</si>
  <si>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</si>
  <si>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</si>
  <si>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</si>
  <si>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</si>
  <si>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</si>
  <si>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</si>
  <si>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</si>
  <si>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</si>
  <si>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</si>
  <si>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</si>
  <si>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</si>
  <si>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</si>
  <si>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</si>
  <si>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</si>
  <si>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</si>
  <si>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</si>
  <si>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</si>
  <si>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</si>
  <si>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</si>
  <si>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</si>
  <si>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</si>
  <si>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 xml:space="preserve"> на 2016 год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</si>
  <si>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</si>
  <si>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</si>
  <si>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</si>
  <si>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</si>
  <si>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</si>
  <si>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</si>
  <si>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</si>
  <si>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</si>
  <si>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</si>
  <si>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91 3 01 50650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</si>
  <si>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</si>
  <si>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</si>
  <si>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</si>
  <si>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</si>
  <si>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</si>
  <si>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</si>
  <si>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</si>
  <si>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</si>
  <si>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</si>
  <si>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</si>
  <si>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</si>
  <si>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</si>
  <si>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</si>
  <si>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</si>
  <si>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</si>
  <si>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</si>
  <si>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</si>
  <si>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</si>
  <si>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</si>
  <si>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t>99  9 01 10360</t>
  </si>
  <si>
    <r>
      <t xml:space="preserve">Мероприятия в области национальной экономики </t>
    </r>
  </si>
  <si>
    <t>99 9 01 13770</t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</si>
  <si>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</si>
  <si>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</si>
  <si>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</si>
  <si>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</si>
  <si>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</si>
  <si>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</si>
  <si>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</si>
  <si>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</si>
  <si>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</si>
  <si>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</si>
  <si>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</si>
  <si>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</si>
  <si>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</si>
  <si>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</si>
  <si>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</si>
  <si>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</si>
  <si>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</si>
  <si>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</si>
  <si>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Мероприятия по усточиввому развитию части территорий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</si>
  <si>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</si>
  <si>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</si>
  <si>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</si>
  <si>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</si>
  <si>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</si>
  <si>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</si>
  <si>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</si>
  <si>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 xml:space="preserve">Осуществление первичного воинского учета на территориях, где отсутствуют военные комиссариаты </t>
  </si>
  <si>
    <t>0200</t>
  </si>
  <si>
    <t>99 9 01 51180</t>
  </si>
  <si>
    <t>08 0 01 11620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</si>
  <si>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</si>
  <si>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</si>
  <si>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</si>
  <si>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10 0 01 10110</t>
  </si>
  <si>
    <t>10 0 01 70140</t>
  </si>
  <si>
    <t>15 0 00 00000</t>
  </si>
  <si>
    <t>99 9 01 13320</t>
  </si>
  <si>
    <t>Мероприятия по усточиввому развитию части территорий, являющихся административным центром поселения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</si>
  <si>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</si>
  <si>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</si>
  <si>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"Обеспечения пожарной безопасности"</t>
  </si>
  <si>
    <t>08 0 01 00000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</si>
  <si>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</si>
  <si>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</si>
  <si>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</si>
  <si>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Резервные средства </t>
  </si>
  <si>
    <t>08 0 02 00000</t>
  </si>
  <si>
    <t>08 0 02 11550</t>
  </si>
  <si>
    <t>0400</t>
  </si>
  <si>
    <t>0412</t>
  </si>
  <si>
    <t>Другие вопросы в области национальной экономики</t>
  </si>
  <si>
    <t>Социальные выплаты гражданам, кроме публично нормативных обязательств</t>
  </si>
  <si>
    <t xml:space="preserve">Мероприятия по содержанию автомобильных дорог </t>
  </si>
  <si>
    <t xml:space="preserve">Мероприятия по организации и проведение физкультурных спортивно-массовых  мероприятий 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</si>
  <si>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</si>
  <si>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15 0 01 S4390</t>
  </si>
  <si>
    <t>15 0 01 S0880</t>
  </si>
  <si>
    <t>Мобилизационная  и вневойсковая подготовка</t>
  </si>
  <si>
    <t xml:space="preserve"> к решению Совета депутатов</t>
  </si>
  <si>
    <t>Тосненского района</t>
  </si>
  <si>
    <t>Ленинградской области</t>
  </si>
  <si>
    <t>от 29.12.2015г. №50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</si>
  <si>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</si>
  <si>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Шапкинского сельского поселения</t>
  </si>
  <si>
    <t xml:space="preserve">                                                                                         Тосненского района</t>
  </si>
  <si>
    <t xml:space="preserve">                                                                                         Ленинградской области</t>
  </si>
  <si>
    <t>Неналоговые доходы</t>
  </si>
  <si>
    <t>1 11 00000 00 0000 000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</si>
  <si>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</si>
  <si>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</si>
  <si>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1 03 00000 00 0000 000</t>
  </si>
  <si>
    <t>1 06 00000 00 0000 000</t>
  </si>
  <si>
    <t>НАЛОГИ НА ИМУЩЕСТВО</t>
  </si>
  <si>
    <t>БЕЗВОЗМЕЗДНЫЕ ПОСТУПЛЕНИЯ</t>
  </si>
  <si>
    <t>1 01 02010 01 1000 110</t>
  </si>
  <si>
    <t>1 03 02230 01 0000 110</t>
  </si>
  <si>
    <t>1 03 02240 01 0000 110</t>
  </si>
  <si>
    <t>1 05 03010 01 1000 110</t>
  </si>
  <si>
    <t>1 06 01030 10 0000 110</t>
  </si>
  <si>
    <t>1 13 00000 00 0000 000</t>
  </si>
  <si>
    <t>2 00 00000 00 0000 000</t>
  </si>
  <si>
    <t>2 02 03015 10 0000 151</t>
  </si>
  <si>
    <t>0106</t>
  </si>
  <si>
    <t>(в том числе  софинансирование  к 608,0)</t>
  </si>
  <si>
    <t>009</t>
  </si>
  <si>
    <t>0111</t>
  </si>
  <si>
    <t>0409</t>
  </si>
  <si>
    <t xml:space="preserve"> </t>
  </si>
  <si>
    <t>99 9 011 1620</t>
  </si>
  <si>
    <t>99 9 01 10360</t>
  </si>
  <si>
    <t xml:space="preserve">                             Шапкинского сельского поселения Тосненского района Ленинградской области</t>
  </si>
  <si>
    <t xml:space="preserve">                                   Ведомственная структура расходов бюджета</t>
  </si>
  <si>
    <r>
      <t xml:space="preserve">                                                                                      </t>
    </r>
    <r>
      <rPr>
        <sz val="8"/>
        <rFont val="Times New Roman"/>
        <family val="1"/>
      </rPr>
      <t xml:space="preserve">    Приложение № 2</t>
    </r>
  </si>
  <si>
    <t>Приложение № 8</t>
  </si>
  <si>
    <t>Сумма         (тысяч рублей)</t>
  </si>
  <si>
    <t>поступления доходов в бюджет Шапкинского сельского поселения Тосненского района Ленинградской области на 2016 год</t>
  </si>
  <si>
    <t>91 3 01 60650</t>
  </si>
  <si>
    <t>от   24.03. 2016г № 60</t>
  </si>
  <si>
    <t xml:space="preserve">                                                                                           от   24.03. 2016г № 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</si>
</sst>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#,##0.000"/>
    <numFmt numFmtId="182" formatCode="#,##0.0000"/>
    <numFmt numFmtId="183" formatCode="#,##0.00000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1" fontId="6" fillId="0" borderId="0" xfId="0" applyNumberFormat="1" applyFont="1" applyAlignment="1">
      <alignment horizontal="right" vertical="top"/>
    </xf>
    <xf numFmtId="0" fontId="3" fillId="0" borderId="10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9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right"/>
    </xf>
    <xf numFmtId="49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wrapText="1"/>
    </xf>
    <xf numFmtId="49" fontId="19" fillId="33" borderId="10" xfId="0" applyNumberFormat="1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wrapText="1"/>
    </xf>
    <xf numFmtId="0" fontId="21" fillId="34" borderId="10" xfId="0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Continuous" vertical="top" wrapText="1"/>
    </xf>
    <xf numFmtId="0" fontId="21" fillId="34" borderId="10" xfId="0" applyFont="1" applyFill="1" applyBorder="1" applyAlignment="1">
      <alignment horizontal="centerContinuous" vertical="top" wrapText="1"/>
    </xf>
    <xf numFmtId="0" fontId="20" fillId="34" borderId="10" xfId="0" applyFont="1" applyFill="1" applyBorder="1" applyAlignment="1">
      <alignment horizontal="left"/>
    </xf>
    <xf numFmtId="49" fontId="22" fillId="34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19" fillId="33" borderId="11" xfId="53" applyFont="1" applyFill="1" applyBorder="1" applyAlignment="1">
      <alignment horizontal="left" vertical="center" wrapText="1"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53" applyNumberFormat="1" applyFont="1" applyFill="1" applyBorder="1" applyAlignment="1" applyProtection="1">
      <alignment horizontal="left" vertical="center" wrapText="1"/>
      <protection/>
    </xf>
    <xf numFmtId="49" fontId="23" fillId="33" borderId="10" xfId="0" applyNumberFormat="1" applyFont="1" applyFill="1" applyBorder="1" applyAlignment="1">
      <alignment horizontal="center" vertical="center" wrapText="1"/>
    </xf>
    <xf numFmtId="49" fontId="20" fillId="33" borderId="10" xfId="53" applyNumberFormat="1" applyFont="1" applyFill="1" applyBorder="1" applyAlignment="1">
      <alignment horizontal="center" vertical="center" wrapText="1"/>
      <protection/>
    </xf>
    <xf numFmtId="49" fontId="19" fillId="33" borderId="10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left" vertical="center" wrapText="1"/>
      <protection/>
    </xf>
    <xf numFmtId="0" fontId="19" fillId="33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wrapText="1"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9" fillId="0" borderId="12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0" fontId="19" fillId="0" borderId="11" xfId="53" applyFont="1" applyFill="1" applyBorder="1" applyAlignment="1">
      <alignment horizontal="left" vertical="center" wrapText="1"/>
      <protection/>
    </xf>
    <xf numFmtId="0" fontId="19" fillId="33" borderId="11" xfId="0" applyFont="1" applyFill="1" applyBorder="1" applyAlignment="1">
      <alignment wrapText="1"/>
    </xf>
    <xf numFmtId="49" fontId="19" fillId="33" borderId="12" xfId="53" applyNumberFormat="1" applyFont="1" applyFill="1" applyBorder="1" applyAlignment="1">
      <alignment horizontal="center" vertical="center" wrapText="1"/>
      <protection/>
    </xf>
    <xf numFmtId="0" fontId="20" fillId="33" borderId="11" xfId="0" applyFont="1" applyFill="1" applyBorder="1" applyAlignment="1">
      <alignment wrapText="1"/>
    </xf>
    <xf numFmtId="0" fontId="19" fillId="33" borderId="13" xfId="0" applyFont="1" applyFill="1" applyBorder="1" applyAlignment="1">
      <alignment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20" fillId="33" borderId="12" xfId="53" applyNumberFormat="1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right"/>
    </xf>
    <xf numFmtId="0" fontId="19" fillId="33" borderId="10" xfId="5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73" fontId="11" fillId="33" borderId="0" xfId="0" applyNumberFormat="1" applyFont="1" applyFill="1" applyAlignment="1">
      <alignment vertical="center"/>
    </xf>
    <xf numFmtId="173" fontId="6" fillId="0" borderId="0" xfId="0" applyNumberFormat="1" applyFont="1" applyAlignment="1">
      <alignment horizontal="left" vertical="center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center"/>
    </xf>
    <xf numFmtId="173" fontId="8" fillId="0" borderId="0" xfId="0" applyNumberFormat="1" applyFont="1" applyAlignment="1">
      <alignment horizontal="right" vertical="center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181" fontId="63" fillId="0" borderId="0" xfId="0" applyNumberFormat="1" applyFont="1" applyFill="1" applyAlignment="1">
      <alignment/>
    </xf>
    <xf numFmtId="181" fontId="11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 horizontal="center" wrapText="1"/>
    </xf>
    <xf numFmtId="181" fontId="10" fillId="33" borderId="0" xfId="0" applyNumberFormat="1" applyFont="1" applyFill="1" applyAlignment="1">
      <alignment horizontal="center"/>
    </xf>
    <xf numFmtId="181" fontId="11" fillId="33" borderId="0" xfId="0" applyNumberFormat="1" applyFont="1" applyFill="1" applyAlignment="1">
      <alignment horizontal="center"/>
    </xf>
    <xf numFmtId="181" fontId="21" fillId="34" borderId="10" xfId="0" applyNumberFormat="1" applyFont="1" applyFill="1" applyBorder="1" applyAlignment="1">
      <alignment horizontal="center" vertical="top" wrapText="1"/>
    </xf>
    <xf numFmtId="181" fontId="20" fillId="0" borderId="10" xfId="0" applyNumberFormat="1" applyFont="1" applyFill="1" applyBorder="1" applyAlignment="1">
      <alignment horizontal="center" vertical="center"/>
    </xf>
    <xf numFmtId="181" fontId="19" fillId="34" borderId="10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/>
    </xf>
    <xf numFmtId="181" fontId="19" fillId="33" borderId="10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181" fontId="19" fillId="0" borderId="10" xfId="0" applyNumberFormat="1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8.421875" style="25" bestFit="1" customWidth="1"/>
    <col min="2" max="2" width="69.140625" style="31" customWidth="1"/>
    <col min="3" max="3" width="13.8515625" style="117" customWidth="1"/>
    <col min="4" max="16384" width="9.140625" style="1" customWidth="1"/>
  </cols>
  <sheetData>
    <row r="1" spans="2:5" ht="13.5" customHeight="1">
      <c r="B1" s="39" t="s">
        <v>214</v>
      </c>
      <c r="C1" s="113"/>
      <c r="D1" s="5"/>
      <c r="E1" s="5"/>
    </row>
    <row r="2" spans="2:5" ht="11.25" customHeight="1">
      <c r="B2" s="39" t="s">
        <v>184</v>
      </c>
      <c r="C2" s="113"/>
      <c r="D2" s="5"/>
      <c r="E2" s="5"/>
    </row>
    <row r="3" spans="2:5" ht="12.75" customHeight="1">
      <c r="B3" s="39" t="s">
        <v>185</v>
      </c>
      <c r="C3" s="113"/>
      <c r="D3" s="5"/>
      <c r="E3" s="5"/>
    </row>
    <row r="4" spans="2:5" ht="11.25" customHeight="1">
      <c r="B4" s="39" t="s">
        <v>186</v>
      </c>
      <c r="C4" s="113"/>
      <c r="D4" s="5"/>
      <c r="E4" s="5"/>
    </row>
    <row r="5" spans="2:5" ht="10.5" customHeight="1">
      <c r="B5" s="39" t="s">
        <v>187</v>
      </c>
      <c r="C5" s="113"/>
      <c r="D5" s="5"/>
      <c r="E5" s="5"/>
    </row>
    <row r="6" spans="2:5" ht="12" customHeight="1">
      <c r="B6" s="39" t="s">
        <v>220</v>
      </c>
      <c r="C6" s="113"/>
      <c r="D6" s="5"/>
      <c r="E6" s="5"/>
    </row>
    <row r="7" spans="2:5" ht="12" customHeight="1">
      <c r="B7" s="30"/>
      <c r="C7" s="113"/>
      <c r="D7" s="5"/>
      <c r="E7" s="5"/>
    </row>
    <row r="8" spans="2:3" ht="12.75" customHeight="1">
      <c r="B8" s="37" t="s">
        <v>13</v>
      </c>
      <c r="C8" s="114"/>
    </row>
    <row r="9" spans="1:3" ht="11.25" customHeight="1">
      <c r="A9" s="26"/>
      <c r="B9" s="37" t="s">
        <v>7</v>
      </c>
      <c r="C9" s="114"/>
    </row>
    <row r="10" spans="1:3" ht="15.75">
      <c r="A10" s="26"/>
      <c r="B10" s="38" t="s">
        <v>8</v>
      </c>
      <c r="C10" s="114"/>
    </row>
    <row r="11" spans="2:3" ht="15.75">
      <c r="B11" s="40" t="s">
        <v>183</v>
      </c>
      <c r="C11" s="115"/>
    </row>
    <row r="12" spans="2:3" ht="15.75">
      <c r="B12" s="25"/>
      <c r="C12" s="116"/>
    </row>
    <row r="13" spans="2:3" ht="15.75">
      <c r="B13" s="25"/>
      <c r="C13" s="116"/>
    </row>
    <row r="14" spans="1:3" ht="14.25" customHeight="1">
      <c r="A14" s="139" t="s">
        <v>9</v>
      </c>
      <c r="B14" s="139"/>
      <c r="C14" s="139"/>
    </row>
    <row r="15" spans="1:3" ht="33" customHeight="1">
      <c r="A15" s="140" t="s">
        <v>217</v>
      </c>
      <c r="B15" s="140"/>
      <c r="C15" s="140"/>
    </row>
    <row r="16" spans="1:3" ht="12.75" customHeight="1">
      <c r="A16" s="141"/>
      <c r="B16" s="141"/>
      <c r="C16" s="141"/>
    </row>
    <row r="17" ht="13.5" customHeight="1"/>
    <row r="18" spans="1:3" ht="24" customHeight="1">
      <c r="A18" s="112" t="s">
        <v>10</v>
      </c>
      <c r="B18" s="112" t="s">
        <v>11</v>
      </c>
      <c r="C18" s="118" t="s">
        <v>216</v>
      </c>
    </row>
    <row r="19" spans="1:3" s="2" customFormat="1" ht="15.75">
      <c r="A19" s="28" t="s">
        <v>0</v>
      </c>
      <c r="B19" s="36" t="s">
        <v>190</v>
      </c>
      <c r="C19" s="119">
        <f>SUM(C20,C31)</f>
        <v>9180.3</v>
      </c>
    </row>
    <row r="20" spans="1:3" s="2" customFormat="1" ht="15.75">
      <c r="A20" s="27"/>
      <c r="B20" s="34" t="s">
        <v>6</v>
      </c>
      <c r="C20" s="24">
        <f>C21+C22+C26+C27</f>
        <v>8615</v>
      </c>
    </row>
    <row r="21" spans="1:3" ht="33.75">
      <c r="A21" s="23" t="s">
        <v>196</v>
      </c>
      <c r="B21" s="33" t="s">
        <v>18</v>
      </c>
      <c r="C21" s="24">
        <v>800</v>
      </c>
    </row>
    <row r="22" spans="1:3" ht="22.5">
      <c r="A22" s="23" t="s">
        <v>192</v>
      </c>
      <c r="B22" s="31" t="s">
        <v>191</v>
      </c>
      <c r="C22" s="24">
        <f>SUM(C23,C24,C25)</f>
        <v>800</v>
      </c>
    </row>
    <row r="23" spans="1:3" ht="33.75">
      <c r="A23" s="23" t="s">
        <v>197</v>
      </c>
      <c r="B23" s="33" t="s">
        <v>19</v>
      </c>
      <c r="C23" s="24">
        <v>550</v>
      </c>
    </row>
    <row r="24" spans="1:3" ht="45">
      <c r="A24" s="23" t="s">
        <v>198</v>
      </c>
      <c r="B24" s="33" t="s">
        <v>20</v>
      </c>
      <c r="C24" s="24">
        <v>100</v>
      </c>
    </row>
    <row r="25" spans="1:3" ht="33.75">
      <c r="A25" s="23" t="s">
        <v>23</v>
      </c>
      <c r="B25" s="33" t="s">
        <v>21</v>
      </c>
      <c r="C25" s="24">
        <v>150</v>
      </c>
    </row>
    <row r="26" spans="1:3" ht="15.75">
      <c r="A26" s="23" t="s">
        <v>199</v>
      </c>
      <c r="B26" s="34" t="s">
        <v>35</v>
      </c>
      <c r="C26" s="24">
        <v>15</v>
      </c>
    </row>
    <row r="27" spans="1:3" ht="15.75">
      <c r="A27" s="23" t="s">
        <v>193</v>
      </c>
      <c r="B27" s="25" t="s">
        <v>194</v>
      </c>
      <c r="C27" s="24">
        <f>C28+C29+C30</f>
        <v>7000</v>
      </c>
    </row>
    <row r="28" spans="1:3" ht="22.5">
      <c r="A28" s="23" t="s">
        <v>200</v>
      </c>
      <c r="B28" s="34" t="s">
        <v>22</v>
      </c>
      <c r="C28" s="24">
        <v>900</v>
      </c>
    </row>
    <row r="29" spans="1:3" ht="22.5">
      <c r="A29" s="23" t="s">
        <v>31</v>
      </c>
      <c r="B29" s="33" t="s">
        <v>32</v>
      </c>
      <c r="C29" s="24">
        <v>3200</v>
      </c>
    </row>
    <row r="30" spans="1:3" ht="22.5">
      <c r="A30" s="23" t="s">
        <v>33</v>
      </c>
      <c r="B30" s="33" t="s">
        <v>34</v>
      </c>
      <c r="C30" s="24">
        <v>2900</v>
      </c>
    </row>
    <row r="31" spans="1:3" ht="13.5" customHeight="1">
      <c r="A31" s="23"/>
      <c r="B31" s="33" t="s">
        <v>188</v>
      </c>
      <c r="C31" s="24">
        <f>C32+C35</f>
        <v>565.3</v>
      </c>
    </row>
    <row r="32" spans="1:3" ht="27.75" customHeight="1">
      <c r="A32" s="23" t="s">
        <v>189</v>
      </c>
      <c r="B32" s="33" t="s">
        <v>2</v>
      </c>
      <c r="C32" s="120">
        <f>SUM(C33:C34)</f>
        <v>65.3</v>
      </c>
    </row>
    <row r="33" spans="1:3" ht="33.75">
      <c r="A33" s="23" t="s">
        <v>3</v>
      </c>
      <c r="B33" s="34" t="s">
        <v>25</v>
      </c>
      <c r="C33" s="24">
        <v>9</v>
      </c>
    </row>
    <row r="34" spans="1:3" s="2" customFormat="1" ht="33.75">
      <c r="A34" s="23" t="s">
        <v>4</v>
      </c>
      <c r="B34" s="33" t="s">
        <v>26</v>
      </c>
      <c r="C34" s="24">
        <v>56.3</v>
      </c>
    </row>
    <row r="35" spans="1:3" s="2" customFormat="1" ht="22.5">
      <c r="A35" s="23" t="s">
        <v>201</v>
      </c>
      <c r="B35" s="33" t="s">
        <v>5</v>
      </c>
      <c r="C35" s="24">
        <v>500</v>
      </c>
    </row>
    <row r="36" spans="1:3" s="2" customFormat="1" ht="22.5">
      <c r="A36" s="23" t="s">
        <v>16</v>
      </c>
      <c r="B36" s="34" t="s">
        <v>27</v>
      </c>
      <c r="C36" s="24">
        <v>500</v>
      </c>
    </row>
    <row r="37" spans="1:3" ht="15" customHeight="1">
      <c r="A37" s="28" t="s">
        <v>202</v>
      </c>
      <c r="B37" s="36" t="s">
        <v>195</v>
      </c>
      <c r="C37" s="119">
        <f>C38+C39+C40+C41</f>
        <v>719.6800000000001</v>
      </c>
    </row>
    <row r="38" spans="1:3" ht="45">
      <c r="A38" s="23" t="s">
        <v>36</v>
      </c>
      <c r="B38" s="34" t="s">
        <v>37</v>
      </c>
      <c r="C38" s="24">
        <v>608</v>
      </c>
    </row>
    <row r="39" spans="1:3" s="2" customFormat="1" ht="24.75" customHeight="1">
      <c r="A39" s="23" t="s">
        <v>203</v>
      </c>
      <c r="B39" s="41" t="s">
        <v>28</v>
      </c>
      <c r="C39" s="121">
        <v>110.68</v>
      </c>
    </row>
    <row r="40" spans="1:3" s="3" customFormat="1" ht="22.5">
      <c r="A40" s="23" t="s">
        <v>24</v>
      </c>
      <c r="B40" s="34" t="s">
        <v>29</v>
      </c>
      <c r="C40" s="24">
        <v>1</v>
      </c>
    </row>
    <row r="41" spans="1:3" s="3" customFormat="1" ht="15.75">
      <c r="A41" s="23" t="s">
        <v>15</v>
      </c>
      <c r="B41" s="34" t="s">
        <v>30</v>
      </c>
      <c r="C41" s="24">
        <v>0</v>
      </c>
    </row>
    <row r="42" spans="1:3" s="3" customFormat="1" ht="15.75">
      <c r="A42" s="28"/>
      <c r="B42" s="32" t="s">
        <v>1</v>
      </c>
      <c r="C42" s="122">
        <f>SUM(C20,C31,C37)</f>
        <v>9899.98</v>
      </c>
    </row>
    <row r="138" spans="1:3" s="4" customFormat="1" ht="15.75">
      <c r="A138" s="29"/>
      <c r="B138" s="35"/>
      <c r="C138" s="123"/>
    </row>
    <row r="139" spans="1:3" s="4" customFormat="1" ht="15.75">
      <c r="A139" s="29"/>
      <c r="B139" s="35"/>
      <c r="C139" s="123"/>
    </row>
    <row r="140" spans="1:3" s="4" customFormat="1" ht="15.75">
      <c r="A140" s="29"/>
      <c r="B140" s="35"/>
      <c r="C140" s="123"/>
    </row>
    <row r="141" spans="1:3" s="4" customFormat="1" ht="15.75">
      <c r="A141" s="29"/>
      <c r="B141" s="35"/>
      <c r="C141" s="123"/>
    </row>
    <row r="142" spans="1:3" s="4" customFormat="1" ht="15.75">
      <c r="A142" s="29"/>
      <c r="B142" s="35"/>
      <c r="C142" s="123"/>
    </row>
    <row r="143" spans="1:3" s="4" customFormat="1" ht="15.75">
      <c r="A143" s="29"/>
      <c r="B143" s="35"/>
      <c r="C143" s="123"/>
    </row>
    <row r="144" spans="1:3" s="4" customFormat="1" ht="15.75">
      <c r="A144" s="29"/>
      <c r="B144" s="35"/>
      <c r="C144" s="123"/>
    </row>
    <row r="145" spans="1:3" s="4" customFormat="1" ht="15.75">
      <c r="A145" s="29"/>
      <c r="B145" s="35"/>
      <c r="C145" s="123"/>
    </row>
    <row r="146" spans="1:3" s="4" customFormat="1" ht="15.75">
      <c r="A146" s="29"/>
      <c r="B146" s="35"/>
      <c r="C146" s="123"/>
    </row>
    <row r="147" spans="1:3" s="4" customFormat="1" ht="15.75">
      <c r="A147" s="29"/>
      <c r="B147" s="35"/>
      <c r="C147" s="123"/>
    </row>
    <row r="148" spans="1:3" s="4" customFormat="1" ht="15.75">
      <c r="A148" s="29"/>
      <c r="B148" s="35"/>
      <c r="C148" s="123"/>
    </row>
    <row r="149" spans="1:3" s="4" customFormat="1" ht="15.75">
      <c r="A149" s="29"/>
      <c r="B149" s="35"/>
      <c r="C149" s="123"/>
    </row>
    <row r="150" spans="1:3" s="4" customFormat="1" ht="15.75">
      <c r="A150" s="29"/>
      <c r="B150" s="35"/>
      <c r="C150" s="123"/>
    </row>
    <row r="151" spans="1:3" s="4" customFormat="1" ht="15.75">
      <c r="A151" s="29"/>
      <c r="B151" s="35"/>
      <c r="C151" s="123"/>
    </row>
    <row r="152" spans="1:3" s="4" customFormat="1" ht="15.75">
      <c r="A152" s="29"/>
      <c r="B152" s="35"/>
      <c r="C152" s="123"/>
    </row>
    <row r="153" spans="1:3" s="4" customFormat="1" ht="15.75">
      <c r="A153" s="29"/>
      <c r="B153" s="35"/>
      <c r="C153" s="123"/>
    </row>
    <row r="154" spans="1:3" s="4" customFormat="1" ht="15.75">
      <c r="A154" s="29"/>
      <c r="B154" s="35"/>
      <c r="C154" s="123"/>
    </row>
    <row r="155" spans="1:3" s="4" customFormat="1" ht="15.75">
      <c r="A155" s="29"/>
      <c r="B155" s="35"/>
      <c r="C155" s="123"/>
    </row>
    <row r="156" spans="1:3" s="4" customFormat="1" ht="15.75">
      <c r="A156" s="29"/>
      <c r="B156" s="35"/>
      <c r="C156" s="123"/>
    </row>
    <row r="157" spans="1:3" s="4" customFormat="1" ht="15.75">
      <c r="A157" s="29"/>
      <c r="B157" s="35"/>
      <c r="C157" s="123"/>
    </row>
    <row r="158" spans="1:3" s="4" customFormat="1" ht="15.75">
      <c r="A158" s="29"/>
      <c r="B158" s="35"/>
      <c r="C158" s="123"/>
    </row>
    <row r="159" spans="1:3" s="4" customFormat="1" ht="15.75">
      <c r="A159" s="29"/>
      <c r="B159" s="35"/>
      <c r="C159" s="123"/>
    </row>
    <row r="160" spans="1:3" s="4" customFormat="1" ht="15.75">
      <c r="A160" s="29"/>
      <c r="B160" s="35"/>
      <c r="C160" s="123"/>
    </row>
    <row r="161" spans="1:3" s="4" customFormat="1" ht="15.75">
      <c r="A161" s="29"/>
      <c r="B161" s="35"/>
      <c r="C161" s="123"/>
    </row>
    <row r="162" spans="1:3" s="4" customFormat="1" ht="15.75">
      <c r="A162" s="29"/>
      <c r="B162" s="35"/>
      <c r="C162" s="123"/>
    </row>
    <row r="163" spans="1:3" s="4" customFormat="1" ht="15.75">
      <c r="A163" s="29"/>
      <c r="B163" s="35"/>
      <c r="C163" s="123"/>
    </row>
    <row r="164" spans="1:3" s="4" customFormat="1" ht="15.75">
      <c r="A164" s="29"/>
      <c r="B164" s="35"/>
      <c r="C164" s="123"/>
    </row>
    <row r="165" spans="1:3" s="4" customFormat="1" ht="15.75">
      <c r="A165" s="29"/>
      <c r="B165" s="35"/>
      <c r="C165" s="123"/>
    </row>
    <row r="166" spans="1:3" s="4" customFormat="1" ht="15.75">
      <c r="A166" s="29"/>
      <c r="B166" s="35"/>
      <c r="C166" s="123"/>
    </row>
    <row r="167" spans="1:3" s="4" customFormat="1" ht="15.75">
      <c r="A167" s="29"/>
      <c r="B167" s="35"/>
      <c r="C167" s="123"/>
    </row>
    <row r="168" spans="1:3" s="4" customFormat="1" ht="15.75">
      <c r="A168" s="29"/>
      <c r="B168" s="35"/>
      <c r="C168" s="123"/>
    </row>
    <row r="169" spans="1:3" s="4" customFormat="1" ht="15.75">
      <c r="A169" s="29"/>
      <c r="B169" s="35"/>
      <c r="C169" s="123"/>
    </row>
    <row r="170" spans="1:3" s="4" customFormat="1" ht="15.75">
      <c r="A170" s="29"/>
      <c r="B170" s="35"/>
      <c r="C170" s="123"/>
    </row>
    <row r="171" spans="1:3" s="4" customFormat="1" ht="15.75">
      <c r="A171" s="29"/>
      <c r="B171" s="35"/>
      <c r="C171" s="123"/>
    </row>
    <row r="172" spans="1:3" s="4" customFormat="1" ht="15.75">
      <c r="A172" s="29"/>
      <c r="B172" s="35"/>
      <c r="C172" s="123"/>
    </row>
    <row r="173" spans="1:3" s="4" customFormat="1" ht="15.75">
      <c r="A173" s="29"/>
      <c r="B173" s="35"/>
      <c r="C173" s="123"/>
    </row>
    <row r="174" spans="1:3" s="4" customFormat="1" ht="15.75">
      <c r="A174" s="29"/>
      <c r="B174" s="35"/>
      <c r="C174" s="123"/>
    </row>
    <row r="175" spans="1:3" s="4" customFormat="1" ht="15.75">
      <c r="A175" s="29"/>
      <c r="B175" s="35"/>
      <c r="C175" s="123"/>
    </row>
    <row r="176" spans="1:3" s="4" customFormat="1" ht="15.75">
      <c r="A176" s="29"/>
      <c r="B176" s="35"/>
      <c r="C176" s="123"/>
    </row>
    <row r="177" spans="1:3" s="4" customFormat="1" ht="15.75">
      <c r="A177" s="29"/>
      <c r="B177" s="35"/>
      <c r="C177" s="123"/>
    </row>
    <row r="178" spans="1:3" s="4" customFormat="1" ht="15.75">
      <c r="A178" s="29"/>
      <c r="B178" s="35"/>
      <c r="C178" s="123"/>
    </row>
    <row r="179" spans="1:3" s="4" customFormat="1" ht="15.75">
      <c r="A179" s="29"/>
      <c r="B179" s="35"/>
      <c r="C179" s="123"/>
    </row>
    <row r="180" spans="1:3" s="4" customFormat="1" ht="15.75">
      <c r="A180" s="29"/>
      <c r="B180" s="35"/>
      <c r="C180" s="123"/>
    </row>
    <row r="181" spans="1:3" s="4" customFormat="1" ht="15.75">
      <c r="A181" s="29"/>
      <c r="B181" s="35"/>
      <c r="C181" s="123"/>
    </row>
    <row r="182" spans="1:3" s="4" customFormat="1" ht="15.75">
      <c r="A182" s="29"/>
      <c r="B182" s="35"/>
      <c r="C182" s="123"/>
    </row>
    <row r="183" spans="1:3" s="4" customFormat="1" ht="15.75">
      <c r="A183" s="29"/>
      <c r="B183" s="35"/>
      <c r="C183" s="123"/>
    </row>
    <row r="184" spans="1:3" s="4" customFormat="1" ht="15.75">
      <c r="A184" s="29"/>
      <c r="B184" s="35"/>
      <c r="C184" s="123"/>
    </row>
    <row r="185" spans="1:3" s="4" customFormat="1" ht="15.75">
      <c r="A185" s="29"/>
      <c r="B185" s="35"/>
      <c r="C185" s="123"/>
    </row>
    <row r="186" spans="1:3" s="4" customFormat="1" ht="15.75">
      <c r="A186" s="29"/>
      <c r="B186" s="35"/>
      <c r="C186" s="123"/>
    </row>
    <row r="187" spans="1:3" s="4" customFormat="1" ht="15.75">
      <c r="A187" s="29"/>
      <c r="B187" s="35"/>
      <c r="C187" s="123"/>
    </row>
    <row r="188" spans="1:3" s="4" customFormat="1" ht="15.75">
      <c r="A188" s="29"/>
      <c r="B188" s="35"/>
      <c r="C188" s="123"/>
    </row>
    <row r="189" spans="1:3" s="4" customFormat="1" ht="15.75">
      <c r="A189" s="29"/>
      <c r="B189" s="35"/>
      <c r="C189" s="123"/>
    </row>
    <row r="190" spans="1:3" s="4" customFormat="1" ht="15.75">
      <c r="A190" s="29"/>
      <c r="B190" s="35"/>
      <c r="C190" s="123"/>
    </row>
    <row r="191" spans="1:3" s="4" customFormat="1" ht="15.75">
      <c r="A191" s="29"/>
      <c r="B191" s="35"/>
      <c r="C191" s="123"/>
    </row>
    <row r="192" spans="1:3" s="4" customFormat="1" ht="15.75">
      <c r="A192" s="29"/>
      <c r="B192" s="35"/>
      <c r="C192" s="123"/>
    </row>
    <row r="193" spans="1:3" s="4" customFormat="1" ht="15.75">
      <c r="A193" s="29"/>
      <c r="B193" s="35"/>
      <c r="C193" s="123"/>
    </row>
    <row r="194" spans="1:3" s="4" customFormat="1" ht="15.75">
      <c r="A194" s="29"/>
      <c r="B194" s="35"/>
      <c r="C194" s="123"/>
    </row>
    <row r="195" spans="1:3" s="4" customFormat="1" ht="15.75">
      <c r="A195" s="29"/>
      <c r="B195" s="35"/>
      <c r="C195" s="123"/>
    </row>
    <row r="196" spans="1:3" s="4" customFormat="1" ht="15.75">
      <c r="A196" s="29"/>
      <c r="B196" s="35"/>
      <c r="C196" s="123"/>
    </row>
    <row r="197" spans="1:3" s="4" customFormat="1" ht="15.75">
      <c r="A197" s="29"/>
      <c r="B197" s="35"/>
      <c r="C197" s="123"/>
    </row>
    <row r="198" spans="1:3" s="4" customFormat="1" ht="15.75">
      <c r="A198" s="29"/>
      <c r="B198" s="35"/>
      <c r="C198" s="123"/>
    </row>
    <row r="199" spans="1:3" s="4" customFormat="1" ht="15.75">
      <c r="A199" s="29"/>
      <c r="B199" s="35"/>
      <c r="C199" s="123"/>
    </row>
    <row r="200" spans="1:3" s="4" customFormat="1" ht="15.75">
      <c r="A200" s="29"/>
      <c r="B200" s="35"/>
      <c r="C200" s="123"/>
    </row>
    <row r="201" spans="1:3" s="4" customFormat="1" ht="15.75">
      <c r="A201" s="29"/>
      <c r="B201" s="35"/>
      <c r="C201" s="123"/>
    </row>
    <row r="202" spans="1:3" s="4" customFormat="1" ht="15.75">
      <c r="A202" s="29"/>
      <c r="B202" s="35"/>
      <c r="C202" s="123"/>
    </row>
    <row r="203" spans="1:3" s="4" customFormat="1" ht="15.75">
      <c r="A203" s="29"/>
      <c r="B203" s="35"/>
      <c r="C203" s="123"/>
    </row>
    <row r="204" spans="1:3" s="4" customFormat="1" ht="15.75">
      <c r="A204" s="29"/>
      <c r="B204" s="35"/>
      <c r="C204" s="123"/>
    </row>
    <row r="205" spans="1:3" s="4" customFormat="1" ht="15.75">
      <c r="A205" s="29"/>
      <c r="B205" s="35"/>
      <c r="C205" s="123"/>
    </row>
    <row r="206" spans="1:3" s="4" customFormat="1" ht="15.75">
      <c r="A206" s="29"/>
      <c r="B206" s="35"/>
      <c r="C206" s="123"/>
    </row>
    <row r="207" spans="1:3" s="4" customFormat="1" ht="15.75">
      <c r="A207" s="29"/>
      <c r="B207" s="35"/>
      <c r="C207" s="123"/>
    </row>
    <row r="208" spans="1:3" s="4" customFormat="1" ht="15.75">
      <c r="A208" s="29"/>
      <c r="B208" s="35"/>
      <c r="C208" s="123"/>
    </row>
    <row r="209" spans="1:3" s="4" customFormat="1" ht="15.75">
      <c r="A209" s="29"/>
      <c r="B209" s="35"/>
      <c r="C209" s="123"/>
    </row>
    <row r="210" spans="1:3" s="4" customFormat="1" ht="15.75">
      <c r="A210" s="29"/>
      <c r="B210" s="35"/>
      <c r="C210" s="123"/>
    </row>
    <row r="211" spans="1:3" s="4" customFormat="1" ht="15.75">
      <c r="A211" s="29"/>
      <c r="B211" s="35"/>
      <c r="C211" s="123"/>
    </row>
    <row r="212" spans="1:3" s="4" customFormat="1" ht="15.75">
      <c r="A212" s="29"/>
      <c r="B212" s="35"/>
      <c r="C212" s="123"/>
    </row>
    <row r="213" spans="1:3" s="4" customFormat="1" ht="15.75">
      <c r="A213" s="29"/>
      <c r="B213" s="35"/>
      <c r="C213" s="123"/>
    </row>
    <row r="214" spans="1:3" s="4" customFormat="1" ht="15.75">
      <c r="A214" s="29"/>
      <c r="B214" s="35"/>
      <c r="C214" s="123"/>
    </row>
    <row r="215" spans="1:3" s="4" customFormat="1" ht="15.75">
      <c r="A215" s="29"/>
      <c r="B215" s="35"/>
      <c r="C215" s="123"/>
    </row>
    <row r="216" spans="1:3" s="4" customFormat="1" ht="15.75">
      <c r="A216" s="29"/>
      <c r="B216" s="35"/>
      <c r="C216" s="123"/>
    </row>
    <row r="217" spans="1:3" s="4" customFormat="1" ht="15.75">
      <c r="A217" s="29"/>
      <c r="B217" s="35"/>
      <c r="C217" s="123"/>
    </row>
    <row r="218" spans="1:3" s="4" customFormat="1" ht="15.75">
      <c r="A218" s="29"/>
      <c r="B218" s="35"/>
      <c r="C218" s="123"/>
    </row>
    <row r="219" spans="1:3" s="4" customFormat="1" ht="15.75">
      <c r="A219" s="29"/>
      <c r="B219" s="35"/>
      <c r="C219" s="123"/>
    </row>
    <row r="220" spans="1:3" s="4" customFormat="1" ht="15.75">
      <c r="A220" s="29"/>
      <c r="B220" s="35"/>
      <c r="C220" s="123"/>
    </row>
    <row r="221" spans="1:3" s="4" customFormat="1" ht="15.75">
      <c r="A221" s="29"/>
      <c r="B221" s="35"/>
      <c r="C221" s="123"/>
    </row>
    <row r="222" spans="1:3" s="4" customFormat="1" ht="15.75">
      <c r="A222" s="29"/>
      <c r="B222" s="35"/>
      <c r="C222" s="123"/>
    </row>
    <row r="223" spans="1:3" s="4" customFormat="1" ht="15.75">
      <c r="A223" s="29"/>
      <c r="B223" s="35"/>
      <c r="C223" s="123"/>
    </row>
    <row r="224" spans="1:3" s="4" customFormat="1" ht="15.75">
      <c r="A224" s="29"/>
      <c r="B224" s="35"/>
      <c r="C224" s="123"/>
    </row>
    <row r="225" spans="1:3" s="4" customFormat="1" ht="15.75">
      <c r="A225" s="29"/>
      <c r="B225" s="35"/>
      <c r="C225" s="123"/>
    </row>
    <row r="226" spans="1:3" s="4" customFormat="1" ht="15.75">
      <c r="A226" s="29"/>
      <c r="B226" s="35"/>
      <c r="C226" s="123"/>
    </row>
    <row r="227" spans="1:3" s="4" customFormat="1" ht="15.75">
      <c r="A227" s="29"/>
      <c r="B227" s="35"/>
      <c r="C227" s="123"/>
    </row>
    <row r="228" spans="1:3" s="4" customFormat="1" ht="15.75">
      <c r="A228" s="29"/>
      <c r="B228" s="35"/>
      <c r="C228" s="123"/>
    </row>
    <row r="229" spans="1:3" s="4" customFormat="1" ht="15.75">
      <c r="A229" s="29"/>
      <c r="B229" s="35"/>
      <c r="C229" s="123"/>
    </row>
    <row r="230" spans="1:3" s="4" customFormat="1" ht="15.75">
      <c r="A230" s="29"/>
      <c r="B230" s="35"/>
      <c r="C230" s="123"/>
    </row>
    <row r="231" spans="1:3" s="4" customFormat="1" ht="15.75">
      <c r="A231" s="29"/>
      <c r="B231" s="35"/>
      <c r="C231" s="123"/>
    </row>
    <row r="232" spans="1:3" s="4" customFormat="1" ht="15.75">
      <c r="A232" s="29"/>
      <c r="B232" s="35"/>
      <c r="C232" s="123"/>
    </row>
    <row r="233" spans="1:3" s="4" customFormat="1" ht="15.75">
      <c r="A233" s="29"/>
      <c r="B233" s="35"/>
      <c r="C233" s="123"/>
    </row>
    <row r="234" spans="1:3" s="4" customFormat="1" ht="15.75">
      <c r="A234" s="29"/>
      <c r="B234" s="35"/>
      <c r="C234" s="123"/>
    </row>
    <row r="235" spans="1:3" s="4" customFormat="1" ht="15.75">
      <c r="A235" s="29"/>
      <c r="B235" s="35"/>
      <c r="C235" s="123"/>
    </row>
    <row r="236" spans="1:3" s="4" customFormat="1" ht="15.75">
      <c r="A236" s="29"/>
      <c r="B236" s="35"/>
      <c r="C236" s="123"/>
    </row>
    <row r="237" spans="1:3" s="4" customFormat="1" ht="15.75">
      <c r="A237" s="29"/>
      <c r="B237" s="35"/>
      <c r="C237" s="123"/>
    </row>
    <row r="238" spans="1:3" s="4" customFormat="1" ht="15.75">
      <c r="A238" s="29"/>
      <c r="B238" s="35"/>
      <c r="C238" s="123"/>
    </row>
    <row r="239" spans="1:3" s="4" customFormat="1" ht="15.75">
      <c r="A239" s="29"/>
      <c r="B239" s="35"/>
      <c r="C239" s="123"/>
    </row>
    <row r="240" spans="1:3" s="4" customFormat="1" ht="15.75">
      <c r="A240" s="29"/>
      <c r="B240" s="35"/>
      <c r="C240" s="123"/>
    </row>
    <row r="241" spans="1:3" s="4" customFormat="1" ht="15.75">
      <c r="A241" s="29"/>
      <c r="B241" s="35"/>
      <c r="C241" s="123"/>
    </row>
    <row r="242" spans="1:3" s="4" customFormat="1" ht="15.75">
      <c r="A242" s="29"/>
      <c r="B242" s="35"/>
      <c r="C242" s="123"/>
    </row>
    <row r="243" spans="1:3" s="4" customFormat="1" ht="15.75">
      <c r="A243" s="29"/>
      <c r="B243" s="35"/>
      <c r="C243" s="123"/>
    </row>
    <row r="244" spans="1:3" s="4" customFormat="1" ht="15.75">
      <c r="A244" s="29"/>
      <c r="B244" s="35"/>
      <c r="C244" s="123"/>
    </row>
    <row r="245" spans="1:3" s="4" customFormat="1" ht="15.75">
      <c r="A245" s="29"/>
      <c r="B245" s="35"/>
      <c r="C245" s="123"/>
    </row>
    <row r="246" spans="1:3" s="4" customFormat="1" ht="15.75">
      <c r="A246" s="29"/>
      <c r="B246" s="35"/>
      <c r="C246" s="123"/>
    </row>
    <row r="247" spans="1:3" s="4" customFormat="1" ht="15.75">
      <c r="A247" s="29"/>
      <c r="B247" s="35"/>
      <c r="C247" s="123"/>
    </row>
    <row r="248" spans="1:3" s="4" customFormat="1" ht="15.75">
      <c r="A248" s="29"/>
      <c r="B248" s="35"/>
      <c r="C248" s="123"/>
    </row>
    <row r="249" spans="1:3" s="4" customFormat="1" ht="15.75">
      <c r="A249" s="29"/>
      <c r="B249" s="35"/>
      <c r="C249" s="123"/>
    </row>
    <row r="250" spans="1:3" s="4" customFormat="1" ht="15.75">
      <c r="A250" s="29"/>
      <c r="B250" s="35"/>
      <c r="C250" s="123"/>
    </row>
    <row r="251" spans="1:3" s="4" customFormat="1" ht="15.75">
      <c r="A251" s="29"/>
      <c r="B251" s="35"/>
      <c r="C251" s="123"/>
    </row>
    <row r="252" spans="1:3" s="4" customFormat="1" ht="15.75">
      <c r="A252" s="29"/>
      <c r="B252" s="35"/>
      <c r="C252" s="123"/>
    </row>
    <row r="253" spans="1:3" s="4" customFormat="1" ht="15.75">
      <c r="A253" s="29"/>
      <c r="B253" s="35"/>
      <c r="C253" s="123"/>
    </row>
    <row r="254" spans="1:3" s="4" customFormat="1" ht="15.75">
      <c r="A254" s="29"/>
      <c r="B254" s="35"/>
      <c r="C254" s="123"/>
    </row>
    <row r="255" spans="1:3" s="4" customFormat="1" ht="15.75">
      <c r="A255" s="29"/>
      <c r="B255" s="35"/>
      <c r="C255" s="123"/>
    </row>
    <row r="256" spans="1:3" s="4" customFormat="1" ht="15.75">
      <c r="A256" s="29"/>
      <c r="B256" s="35"/>
      <c r="C256" s="123"/>
    </row>
    <row r="257" spans="1:3" s="4" customFormat="1" ht="15.75">
      <c r="A257" s="29"/>
      <c r="B257" s="35"/>
      <c r="C257" s="123"/>
    </row>
    <row r="258" spans="1:3" s="4" customFormat="1" ht="15.75">
      <c r="A258" s="29"/>
      <c r="B258" s="35"/>
      <c r="C258" s="123"/>
    </row>
    <row r="259" spans="1:3" s="4" customFormat="1" ht="15.75">
      <c r="A259" s="29"/>
      <c r="B259" s="35"/>
      <c r="C259" s="123"/>
    </row>
    <row r="260" spans="1:3" s="4" customFormat="1" ht="15.75">
      <c r="A260" s="29"/>
      <c r="B260" s="35"/>
      <c r="C260" s="123"/>
    </row>
    <row r="261" spans="1:3" s="4" customFormat="1" ht="15.75">
      <c r="A261" s="29"/>
      <c r="B261" s="35"/>
      <c r="C261" s="123"/>
    </row>
    <row r="262" spans="1:3" s="4" customFormat="1" ht="15.75">
      <c r="A262" s="29"/>
      <c r="B262" s="35"/>
      <c r="C262" s="123"/>
    </row>
    <row r="263" spans="1:3" s="4" customFormat="1" ht="15.75">
      <c r="A263" s="29"/>
      <c r="B263" s="35"/>
      <c r="C263" s="123"/>
    </row>
    <row r="264" spans="1:3" s="4" customFormat="1" ht="15.75">
      <c r="A264" s="29"/>
      <c r="B264" s="35"/>
      <c r="C264" s="123"/>
    </row>
    <row r="265" spans="1:3" s="4" customFormat="1" ht="15.75">
      <c r="A265" s="29"/>
      <c r="B265" s="35"/>
      <c r="C265" s="123"/>
    </row>
    <row r="266" spans="1:3" s="4" customFormat="1" ht="15.75">
      <c r="A266" s="29"/>
      <c r="B266" s="35"/>
      <c r="C266" s="123"/>
    </row>
    <row r="267" spans="1:3" s="4" customFormat="1" ht="15.75">
      <c r="A267" s="29"/>
      <c r="B267" s="35"/>
      <c r="C267" s="123"/>
    </row>
    <row r="268" spans="1:3" s="4" customFormat="1" ht="15.75">
      <c r="A268" s="29"/>
      <c r="B268" s="35"/>
      <c r="C268" s="123"/>
    </row>
    <row r="269" spans="1:3" s="4" customFormat="1" ht="15.75">
      <c r="A269" s="29"/>
      <c r="B269" s="35"/>
      <c r="C269" s="123"/>
    </row>
    <row r="270" spans="1:3" s="4" customFormat="1" ht="15.75">
      <c r="A270" s="29"/>
      <c r="B270" s="35"/>
      <c r="C270" s="123"/>
    </row>
    <row r="271" spans="1:3" s="4" customFormat="1" ht="15.75">
      <c r="A271" s="29"/>
      <c r="B271" s="35"/>
      <c r="C271" s="123"/>
    </row>
    <row r="272" spans="1:3" s="4" customFormat="1" ht="15.75">
      <c r="A272" s="29"/>
      <c r="B272" s="35"/>
      <c r="C272" s="123"/>
    </row>
    <row r="273" spans="1:3" s="4" customFormat="1" ht="15.75">
      <c r="A273" s="29"/>
      <c r="B273" s="35"/>
      <c r="C273" s="123"/>
    </row>
    <row r="274" spans="1:3" s="4" customFormat="1" ht="15.75">
      <c r="A274" s="29"/>
      <c r="B274" s="35"/>
      <c r="C274" s="123"/>
    </row>
    <row r="275" spans="1:3" s="4" customFormat="1" ht="15.75">
      <c r="A275" s="29"/>
      <c r="B275" s="35"/>
      <c r="C275" s="123"/>
    </row>
    <row r="276" spans="1:3" s="4" customFormat="1" ht="15.75">
      <c r="A276" s="29"/>
      <c r="B276" s="35"/>
      <c r="C276" s="123"/>
    </row>
    <row r="277" spans="1:3" s="4" customFormat="1" ht="15.75">
      <c r="A277" s="29"/>
      <c r="B277" s="35"/>
      <c r="C277" s="123"/>
    </row>
    <row r="278" spans="1:3" s="4" customFormat="1" ht="15.75">
      <c r="A278" s="29"/>
      <c r="B278" s="35"/>
      <c r="C278" s="123"/>
    </row>
    <row r="279" spans="1:3" s="4" customFormat="1" ht="15.75">
      <c r="A279" s="29"/>
      <c r="B279" s="35"/>
      <c r="C279" s="123"/>
    </row>
    <row r="280" spans="1:3" s="4" customFormat="1" ht="15.75">
      <c r="A280" s="29"/>
      <c r="B280" s="35"/>
      <c r="C280" s="123"/>
    </row>
    <row r="281" spans="1:3" s="4" customFormat="1" ht="15.75">
      <c r="A281" s="29"/>
      <c r="B281" s="35"/>
      <c r="C281" s="123"/>
    </row>
    <row r="282" spans="1:3" s="4" customFormat="1" ht="15.75">
      <c r="A282" s="29"/>
      <c r="B282" s="35"/>
      <c r="C282" s="123"/>
    </row>
    <row r="283" spans="1:3" s="4" customFormat="1" ht="15.75">
      <c r="A283" s="29"/>
      <c r="B283" s="35"/>
      <c r="C283" s="123"/>
    </row>
    <row r="284" spans="1:3" s="4" customFormat="1" ht="15.75">
      <c r="A284" s="29"/>
      <c r="B284" s="35"/>
      <c r="C284" s="123"/>
    </row>
    <row r="285" spans="1:3" s="4" customFormat="1" ht="15.75">
      <c r="A285" s="29"/>
      <c r="B285" s="35"/>
      <c r="C285" s="123"/>
    </row>
    <row r="286" spans="1:3" s="4" customFormat="1" ht="15.75">
      <c r="A286" s="29"/>
      <c r="B286" s="35"/>
      <c r="C286" s="123"/>
    </row>
    <row r="287" spans="1:3" s="4" customFormat="1" ht="15.75">
      <c r="A287" s="29"/>
      <c r="B287" s="35"/>
      <c r="C287" s="123"/>
    </row>
    <row r="288" spans="1:3" s="4" customFormat="1" ht="15.75">
      <c r="A288" s="29"/>
      <c r="B288" s="35"/>
      <c r="C288" s="123"/>
    </row>
    <row r="289" spans="1:3" s="4" customFormat="1" ht="15.75">
      <c r="A289" s="29"/>
      <c r="B289" s="35"/>
      <c r="C289" s="123"/>
    </row>
    <row r="290" spans="1:3" s="4" customFormat="1" ht="15.75">
      <c r="A290" s="29"/>
      <c r="B290" s="35"/>
      <c r="C290" s="123"/>
    </row>
    <row r="291" spans="1:3" s="4" customFormat="1" ht="15.75">
      <c r="A291" s="29"/>
      <c r="B291" s="35"/>
      <c r="C291" s="123"/>
    </row>
    <row r="292" spans="1:3" s="4" customFormat="1" ht="15.75">
      <c r="A292" s="29"/>
      <c r="B292" s="35"/>
      <c r="C292" s="123"/>
    </row>
    <row r="293" spans="1:3" s="4" customFormat="1" ht="15.75">
      <c r="A293" s="29"/>
      <c r="B293" s="35"/>
      <c r="C293" s="123"/>
    </row>
    <row r="294" spans="1:3" s="4" customFormat="1" ht="15.75">
      <c r="A294" s="29"/>
      <c r="B294" s="35"/>
      <c r="C294" s="123"/>
    </row>
    <row r="295" spans="1:3" s="4" customFormat="1" ht="15.75">
      <c r="A295" s="29"/>
      <c r="B295" s="35"/>
      <c r="C295" s="123"/>
    </row>
    <row r="296" spans="1:3" s="4" customFormat="1" ht="15.75">
      <c r="A296" s="29"/>
      <c r="B296" s="35"/>
      <c r="C296" s="123"/>
    </row>
    <row r="297" spans="1:3" s="4" customFormat="1" ht="15.75">
      <c r="A297" s="29"/>
      <c r="B297" s="35"/>
      <c r="C297" s="123"/>
    </row>
    <row r="298" spans="1:3" s="4" customFormat="1" ht="15.75">
      <c r="A298" s="29"/>
      <c r="B298" s="35"/>
      <c r="C298" s="123"/>
    </row>
    <row r="299" spans="1:3" s="4" customFormat="1" ht="15.75">
      <c r="A299" s="29"/>
      <c r="B299" s="35"/>
      <c r="C299" s="123"/>
    </row>
    <row r="300" spans="1:3" s="4" customFormat="1" ht="15.75">
      <c r="A300" s="29"/>
      <c r="B300" s="35"/>
      <c r="C300" s="123"/>
    </row>
    <row r="301" spans="1:3" s="4" customFormat="1" ht="15.75">
      <c r="A301" s="29"/>
      <c r="B301" s="35"/>
      <c r="C301" s="123"/>
    </row>
    <row r="302" spans="1:3" s="4" customFormat="1" ht="15.75">
      <c r="A302" s="29"/>
      <c r="B302" s="35"/>
      <c r="C302" s="123"/>
    </row>
    <row r="303" spans="1:3" s="4" customFormat="1" ht="15.75">
      <c r="A303" s="29"/>
      <c r="B303" s="35"/>
      <c r="C303" s="123"/>
    </row>
    <row r="304" spans="1:3" s="4" customFormat="1" ht="15.75">
      <c r="A304" s="29"/>
      <c r="B304" s="35"/>
      <c r="C304" s="123"/>
    </row>
    <row r="305" spans="1:3" s="4" customFormat="1" ht="15.75">
      <c r="A305" s="29"/>
      <c r="B305" s="35"/>
      <c r="C305" s="123"/>
    </row>
    <row r="306" spans="1:3" s="4" customFormat="1" ht="15.75">
      <c r="A306" s="29"/>
      <c r="B306" s="35"/>
      <c r="C306" s="123"/>
    </row>
    <row r="307" spans="1:3" s="4" customFormat="1" ht="15.75">
      <c r="A307" s="29"/>
      <c r="B307" s="35"/>
      <c r="C307" s="123"/>
    </row>
    <row r="308" spans="1:3" s="4" customFormat="1" ht="15.75">
      <c r="A308" s="29"/>
      <c r="B308" s="35"/>
      <c r="C308" s="123"/>
    </row>
    <row r="309" spans="1:3" s="4" customFormat="1" ht="15.75">
      <c r="A309" s="29"/>
      <c r="B309" s="35"/>
      <c r="C309" s="123"/>
    </row>
    <row r="310" spans="1:3" s="4" customFormat="1" ht="15.75">
      <c r="A310" s="29"/>
      <c r="B310" s="35"/>
      <c r="C310" s="123"/>
    </row>
    <row r="311" spans="1:3" s="4" customFormat="1" ht="15.75">
      <c r="A311" s="29"/>
      <c r="B311" s="35"/>
      <c r="C311" s="123"/>
    </row>
    <row r="312" spans="1:3" s="4" customFormat="1" ht="15.75">
      <c r="A312" s="29"/>
      <c r="B312" s="35"/>
      <c r="C312" s="123"/>
    </row>
    <row r="313" spans="1:3" s="4" customFormat="1" ht="15.75">
      <c r="A313" s="29"/>
      <c r="B313" s="35"/>
      <c r="C313" s="123"/>
    </row>
    <row r="314" spans="1:3" s="4" customFormat="1" ht="15.75">
      <c r="A314" s="29"/>
      <c r="B314" s="35"/>
      <c r="C314" s="123"/>
    </row>
    <row r="315" spans="1:3" s="4" customFormat="1" ht="15.75">
      <c r="A315" s="29"/>
      <c r="B315" s="35"/>
      <c r="C315" s="123"/>
    </row>
    <row r="316" spans="1:3" s="4" customFormat="1" ht="15.75">
      <c r="A316" s="29"/>
      <c r="B316" s="35"/>
      <c r="C316" s="123"/>
    </row>
    <row r="317" spans="1:3" s="4" customFormat="1" ht="15.75">
      <c r="A317" s="29"/>
      <c r="B317" s="35"/>
      <c r="C317" s="123"/>
    </row>
    <row r="318" spans="1:3" s="4" customFormat="1" ht="15.75">
      <c r="A318" s="29"/>
      <c r="B318" s="35"/>
      <c r="C318" s="123"/>
    </row>
    <row r="319" spans="1:3" s="4" customFormat="1" ht="15.75">
      <c r="A319" s="29"/>
      <c r="B319" s="35"/>
      <c r="C319" s="123"/>
    </row>
    <row r="320" spans="1:3" s="4" customFormat="1" ht="15.75">
      <c r="A320" s="29"/>
      <c r="B320" s="35"/>
      <c r="C320" s="123"/>
    </row>
    <row r="321" spans="1:3" s="4" customFormat="1" ht="15.75">
      <c r="A321" s="29"/>
      <c r="B321" s="35"/>
      <c r="C321" s="123"/>
    </row>
    <row r="322" spans="1:3" s="4" customFormat="1" ht="15.75">
      <c r="A322" s="29"/>
      <c r="B322" s="35"/>
      <c r="C322" s="123"/>
    </row>
    <row r="323" spans="1:3" s="4" customFormat="1" ht="15.75">
      <c r="A323" s="29"/>
      <c r="B323" s="35"/>
      <c r="C323" s="123"/>
    </row>
    <row r="324" spans="1:3" s="4" customFormat="1" ht="15.75">
      <c r="A324" s="29"/>
      <c r="B324" s="35"/>
      <c r="C324" s="123"/>
    </row>
    <row r="325" spans="1:3" s="4" customFormat="1" ht="15.75">
      <c r="A325" s="29"/>
      <c r="B325" s="35"/>
      <c r="C325" s="123"/>
    </row>
    <row r="326" spans="1:3" s="4" customFormat="1" ht="15.75">
      <c r="A326" s="29"/>
      <c r="B326" s="35"/>
      <c r="C326" s="123"/>
    </row>
    <row r="327" spans="1:3" s="4" customFormat="1" ht="15.75">
      <c r="A327" s="29"/>
      <c r="B327" s="35"/>
      <c r="C327" s="123"/>
    </row>
    <row r="328" spans="1:3" s="4" customFormat="1" ht="15.75">
      <c r="A328" s="29"/>
      <c r="B328" s="35"/>
      <c r="C328" s="123"/>
    </row>
    <row r="329" spans="1:3" s="4" customFormat="1" ht="15.75">
      <c r="A329" s="29"/>
      <c r="B329" s="35"/>
      <c r="C329" s="123"/>
    </row>
    <row r="330" spans="1:3" s="4" customFormat="1" ht="15.75">
      <c r="A330" s="29"/>
      <c r="B330" s="35"/>
      <c r="C330" s="123"/>
    </row>
    <row r="331" spans="1:3" s="4" customFormat="1" ht="15.75">
      <c r="A331" s="29"/>
      <c r="B331" s="35"/>
      <c r="C331" s="123"/>
    </row>
    <row r="332" spans="1:3" s="4" customFormat="1" ht="15.75">
      <c r="A332" s="29"/>
      <c r="B332" s="35"/>
      <c r="C332" s="123"/>
    </row>
    <row r="333" spans="1:3" s="4" customFormat="1" ht="15.75">
      <c r="A333" s="29"/>
      <c r="B333" s="35"/>
      <c r="C333" s="123"/>
    </row>
    <row r="334" spans="1:3" s="4" customFormat="1" ht="15.75">
      <c r="A334" s="29"/>
      <c r="B334" s="35"/>
      <c r="C334" s="123"/>
    </row>
    <row r="335" spans="1:3" s="4" customFormat="1" ht="15.75">
      <c r="A335" s="29"/>
      <c r="B335" s="35"/>
      <c r="C335" s="123"/>
    </row>
    <row r="336" spans="1:3" s="4" customFormat="1" ht="15.75">
      <c r="A336" s="29"/>
      <c r="B336" s="35"/>
      <c r="C336" s="123"/>
    </row>
    <row r="337" spans="1:3" s="4" customFormat="1" ht="15.75">
      <c r="A337" s="29"/>
      <c r="B337" s="35"/>
      <c r="C337" s="123"/>
    </row>
    <row r="338" spans="1:3" s="4" customFormat="1" ht="15.75">
      <c r="A338" s="29"/>
      <c r="B338" s="35"/>
      <c r="C338" s="123"/>
    </row>
    <row r="339" spans="1:3" s="4" customFormat="1" ht="15.75">
      <c r="A339" s="29"/>
      <c r="B339" s="35"/>
      <c r="C339" s="123"/>
    </row>
    <row r="340" spans="1:3" s="4" customFormat="1" ht="15.75">
      <c r="A340" s="29"/>
      <c r="B340" s="35"/>
      <c r="C340" s="123"/>
    </row>
    <row r="341" spans="1:3" s="4" customFormat="1" ht="15.75">
      <c r="A341" s="29"/>
      <c r="B341" s="35"/>
      <c r="C341" s="123"/>
    </row>
    <row r="342" spans="1:3" s="4" customFormat="1" ht="15.75">
      <c r="A342" s="29"/>
      <c r="B342" s="35"/>
      <c r="C342" s="123"/>
    </row>
    <row r="343" spans="1:3" s="4" customFormat="1" ht="15.75">
      <c r="A343" s="29"/>
      <c r="B343" s="35"/>
      <c r="C343" s="123"/>
    </row>
    <row r="344" spans="1:3" s="4" customFormat="1" ht="15.75">
      <c r="A344" s="29"/>
      <c r="B344" s="35"/>
      <c r="C344" s="123"/>
    </row>
    <row r="345" spans="1:3" s="4" customFormat="1" ht="15.75">
      <c r="A345" s="29"/>
      <c r="B345" s="35"/>
      <c r="C345" s="123"/>
    </row>
    <row r="346" spans="1:3" s="4" customFormat="1" ht="15.75">
      <c r="A346" s="29"/>
      <c r="B346" s="35"/>
      <c r="C346" s="123"/>
    </row>
    <row r="347" spans="1:3" s="4" customFormat="1" ht="15.75">
      <c r="A347" s="29"/>
      <c r="B347" s="35"/>
      <c r="C347" s="123"/>
    </row>
    <row r="348" spans="1:3" s="4" customFormat="1" ht="15.75">
      <c r="A348" s="29"/>
      <c r="B348" s="35"/>
      <c r="C348" s="123"/>
    </row>
    <row r="349" spans="1:3" s="4" customFormat="1" ht="15.75">
      <c r="A349" s="29"/>
      <c r="B349" s="35"/>
      <c r="C349" s="123"/>
    </row>
    <row r="350" spans="1:3" s="4" customFormat="1" ht="15.75">
      <c r="A350" s="29"/>
      <c r="B350" s="35"/>
      <c r="C350" s="123"/>
    </row>
    <row r="351" spans="1:3" s="4" customFormat="1" ht="15.75">
      <c r="A351" s="29"/>
      <c r="B351" s="35"/>
      <c r="C351" s="123"/>
    </row>
    <row r="352" spans="1:3" s="4" customFormat="1" ht="15.75">
      <c r="A352" s="29"/>
      <c r="B352" s="35"/>
      <c r="C352" s="123"/>
    </row>
    <row r="353" spans="1:3" s="4" customFormat="1" ht="15.75">
      <c r="A353" s="29"/>
      <c r="B353" s="35"/>
      <c r="C353" s="123"/>
    </row>
    <row r="354" spans="1:3" s="4" customFormat="1" ht="15.75">
      <c r="A354" s="29"/>
      <c r="B354" s="35"/>
      <c r="C354" s="123"/>
    </row>
    <row r="355" spans="1:3" s="4" customFormat="1" ht="15.75">
      <c r="A355" s="29"/>
      <c r="B355" s="35"/>
      <c r="C355" s="123"/>
    </row>
    <row r="356" spans="1:3" s="4" customFormat="1" ht="15.75">
      <c r="A356" s="29"/>
      <c r="B356" s="35"/>
      <c r="C356" s="123"/>
    </row>
    <row r="357" spans="1:3" s="4" customFormat="1" ht="15.75">
      <c r="A357" s="29"/>
      <c r="B357" s="35"/>
      <c r="C357" s="123"/>
    </row>
    <row r="358" spans="1:3" s="4" customFormat="1" ht="15.75">
      <c r="A358" s="29"/>
      <c r="B358" s="35"/>
      <c r="C358" s="123"/>
    </row>
    <row r="359" spans="1:3" s="4" customFormat="1" ht="15.75">
      <c r="A359" s="29"/>
      <c r="B359" s="35"/>
      <c r="C359" s="123"/>
    </row>
    <row r="360" spans="1:3" s="4" customFormat="1" ht="15.75">
      <c r="A360" s="29"/>
      <c r="B360" s="35"/>
      <c r="C360" s="123"/>
    </row>
    <row r="361" spans="1:3" s="4" customFormat="1" ht="15.75">
      <c r="A361" s="29"/>
      <c r="B361" s="35"/>
      <c r="C361" s="123"/>
    </row>
    <row r="362" spans="1:3" s="4" customFormat="1" ht="15.75">
      <c r="A362" s="29"/>
      <c r="B362" s="35"/>
      <c r="C362" s="123"/>
    </row>
    <row r="363" spans="1:3" s="4" customFormat="1" ht="15.75">
      <c r="A363" s="29"/>
      <c r="B363" s="35"/>
      <c r="C363" s="123"/>
    </row>
    <row r="364" spans="1:3" s="4" customFormat="1" ht="15.75">
      <c r="A364" s="29"/>
      <c r="B364" s="35"/>
      <c r="C364" s="123"/>
    </row>
    <row r="365" spans="1:3" s="4" customFormat="1" ht="15.75">
      <c r="A365" s="29"/>
      <c r="B365" s="35"/>
      <c r="C365" s="123"/>
    </row>
    <row r="366" spans="1:3" s="4" customFormat="1" ht="15.75">
      <c r="A366" s="29"/>
      <c r="B366" s="35"/>
      <c r="C366" s="123"/>
    </row>
    <row r="367" spans="1:3" s="4" customFormat="1" ht="15.75">
      <c r="A367" s="29"/>
      <c r="B367" s="35"/>
      <c r="C367" s="123"/>
    </row>
    <row r="368" spans="1:3" s="4" customFormat="1" ht="15.75">
      <c r="A368" s="29"/>
      <c r="B368" s="35"/>
      <c r="C368" s="123"/>
    </row>
    <row r="369" spans="1:3" s="4" customFormat="1" ht="15.75">
      <c r="A369" s="29"/>
      <c r="B369" s="35"/>
      <c r="C369" s="123"/>
    </row>
    <row r="370" spans="1:3" s="4" customFormat="1" ht="15.75">
      <c r="A370" s="29"/>
      <c r="B370" s="35"/>
      <c r="C370" s="123"/>
    </row>
    <row r="371" spans="1:3" s="4" customFormat="1" ht="15.75">
      <c r="A371" s="29"/>
      <c r="B371" s="35"/>
      <c r="C371" s="123"/>
    </row>
    <row r="372" spans="1:3" s="4" customFormat="1" ht="15.75">
      <c r="A372" s="29"/>
      <c r="B372" s="35"/>
      <c r="C372" s="123"/>
    </row>
    <row r="373" spans="1:3" s="4" customFormat="1" ht="15.75">
      <c r="A373" s="29"/>
      <c r="B373" s="35"/>
      <c r="C373" s="123"/>
    </row>
    <row r="374" spans="1:3" s="4" customFormat="1" ht="15.75">
      <c r="A374" s="29"/>
      <c r="B374" s="35"/>
      <c r="C374" s="123"/>
    </row>
    <row r="375" spans="1:3" s="4" customFormat="1" ht="15.75">
      <c r="A375" s="29"/>
      <c r="B375" s="35"/>
      <c r="C375" s="123"/>
    </row>
    <row r="376" spans="1:3" s="4" customFormat="1" ht="15.75">
      <c r="A376" s="29"/>
      <c r="B376" s="35"/>
      <c r="C376" s="123"/>
    </row>
    <row r="377" spans="1:3" s="4" customFormat="1" ht="15.75">
      <c r="A377" s="29"/>
      <c r="B377" s="35"/>
      <c r="C377" s="123"/>
    </row>
    <row r="378" spans="1:3" s="4" customFormat="1" ht="15.75">
      <c r="A378" s="29"/>
      <c r="B378" s="35"/>
      <c r="C378" s="123"/>
    </row>
    <row r="379" spans="1:3" s="4" customFormat="1" ht="15.75">
      <c r="A379" s="29"/>
      <c r="B379" s="35"/>
      <c r="C379" s="123"/>
    </row>
  </sheetData>
  <sheetProtection/>
  <mergeCells count="3">
    <mergeCell ref="A14:C14"/>
    <mergeCell ref="A15:C15"/>
    <mergeCell ref="A16:C1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0"/>
  <sheetViews>
    <sheetView view="pageBreakPreview" zoomScale="85" zoomScaleNormal="78" zoomScaleSheetLayoutView="85" workbookViewId="0" topLeftCell="A1">
      <selection activeCell="K12" sqref="K12"/>
    </sheetView>
  </sheetViews>
  <sheetFormatPr defaultColWidth="9.140625" defaultRowHeight="12.75"/>
  <cols>
    <col min="1" max="1" width="5.28125" style="5" customWidth="1"/>
    <col min="2" max="2" width="8.57421875" style="5" customWidth="1"/>
    <col min="3" max="3" width="49.140625" style="5" customWidth="1"/>
    <col min="4" max="4" width="10.28125" style="44" customWidth="1"/>
    <col min="5" max="5" width="12.57421875" style="44" customWidth="1"/>
    <col min="6" max="6" width="11.00390625" style="44" customWidth="1"/>
    <col min="7" max="7" width="17.8515625" style="44" customWidth="1"/>
    <col min="8" max="8" width="10.140625" style="5" customWidth="1"/>
    <col min="9" max="9" width="23.421875" style="128" customWidth="1"/>
    <col min="10" max="15" width="9.140625" style="7" customWidth="1"/>
    <col min="16" max="16384" width="9.140625" style="5" customWidth="1"/>
  </cols>
  <sheetData>
    <row r="1" spans="4:9" ht="15">
      <c r="D1" s="42"/>
      <c r="E1" s="43"/>
      <c r="F1" s="43"/>
      <c r="G1" s="42"/>
      <c r="H1" s="42" t="s">
        <v>13</v>
      </c>
      <c r="I1" s="124"/>
    </row>
    <row r="2" spans="8:9" ht="15">
      <c r="H2" s="44" t="s">
        <v>180</v>
      </c>
      <c r="I2" s="125"/>
    </row>
    <row r="3" spans="8:9" ht="15">
      <c r="H3" s="44" t="s">
        <v>14</v>
      </c>
      <c r="I3" s="125"/>
    </row>
    <row r="4" spans="8:9" ht="15">
      <c r="H4" s="44" t="s">
        <v>181</v>
      </c>
      <c r="I4" s="125"/>
    </row>
    <row r="5" spans="8:9" ht="15">
      <c r="H5" s="44" t="s">
        <v>182</v>
      </c>
      <c r="I5" s="125"/>
    </row>
    <row r="6" spans="8:9" ht="15">
      <c r="H6" s="44" t="s">
        <v>219</v>
      </c>
      <c r="I6" s="125"/>
    </row>
    <row r="7" spans="8:9" ht="15">
      <c r="H7" s="44"/>
      <c r="I7" s="125"/>
    </row>
    <row r="8" spans="8:9" ht="15">
      <c r="H8" s="44" t="s">
        <v>215</v>
      </c>
      <c r="I8" s="125"/>
    </row>
    <row r="9" spans="8:9" ht="15">
      <c r="H9" s="44" t="s">
        <v>180</v>
      </c>
      <c r="I9" s="125"/>
    </row>
    <row r="10" spans="8:9" ht="15">
      <c r="H10" s="44" t="s">
        <v>14</v>
      </c>
      <c r="I10" s="125"/>
    </row>
    <row r="11" spans="4:9" ht="15">
      <c r="D11" s="45"/>
      <c r="F11" s="46"/>
      <c r="G11" s="46"/>
      <c r="H11" s="45" t="s">
        <v>181</v>
      </c>
      <c r="I11" s="125"/>
    </row>
    <row r="12" spans="4:9" ht="15">
      <c r="D12" s="45"/>
      <c r="F12" s="46"/>
      <c r="G12" s="46"/>
      <c r="H12" s="45" t="s">
        <v>182</v>
      </c>
      <c r="I12" s="125"/>
    </row>
    <row r="13" spans="4:9" ht="15">
      <c r="D13" s="45"/>
      <c r="F13" s="46"/>
      <c r="G13" s="46"/>
      <c r="H13" s="45" t="s">
        <v>183</v>
      </c>
      <c r="I13" s="125"/>
    </row>
    <row r="14" spans="2:9" ht="15.75">
      <c r="B14" s="51"/>
      <c r="C14" s="51"/>
      <c r="D14" s="52"/>
      <c r="E14" s="53"/>
      <c r="F14" s="52"/>
      <c r="G14" s="54"/>
      <c r="H14" s="47"/>
      <c r="I14" s="125"/>
    </row>
    <row r="15" spans="2:9" ht="15.75">
      <c r="B15" s="51"/>
      <c r="C15" s="142" t="s">
        <v>213</v>
      </c>
      <c r="D15" s="143"/>
      <c r="E15" s="143"/>
      <c r="F15" s="143"/>
      <c r="G15" s="55"/>
      <c r="H15" s="8"/>
      <c r="I15" s="126"/>
    </row>
    <row r="16" spans="2:9" ht="15.75">
      <c r="B16" s="144" t="s">
        <v>212</v>
      </c>
      <c r="C16" s="143"/>
      <c r="D16" s="143"/>
      <c r="E16" s="143"/>
      <c r="F16" s="143"/>
      <c r="G16" s="143"/>
      <c r="H16" s="9"/>
      <c r="I16" s="127"/>
    </row>
    <row r="17" spans="2:9" ht="15.75">
      <c r="B17" s="51"/>
      <c r="C17" s="144" t="s">
        <v>89</v>
      </c>
      <c r="D17" s="143"/>
      <c r="E17" s="143"/>
      <c r="F17" s="143"/>
      <c r="G17" s="143"/>
      <c r="H17" s="9"/>
      <c r="I17" s="127"/>
    </row>
    <row r="18" spans="3:9" ht="15">
      <c r="C18" s="10"/>
      <c r="D18" s="48"/>
      <c r="E18" s="46"/>
      <c r="F18" s="46"/>
      <c r="G18" s="46"/>
      <c r="H18" s="6"/>
      <c r="I18" s="128" t="s">
        <v>12</v>
      </c>
    </row>
    <row r="19" spans="2:15" s="12" customFormat="1" ht="91.5" customHeight="1">
      <c r="B19" s="57" t="s">
        <v>38</v>
      </c>
      <c r="C19" s="58"/>
      <c r="D19" s="59" t="s">
        <v>39</v>
      </c>
      <c r="E19" s="60" t="s">
        <v>40</v>
      </c>
      <c r="F19" s="60" t="s">
        <v>41</v>
      </c>
      <c r="G19" s="60" t="s">
        <v>42</v>
      </c>
      <c r="H19" s="61" t="s">
        <v>43</v>
      </c>
      <c r="I19" s="129" t="s">
        <v>44</v>
      </c>
      <c r="J19" s="11"/>
      <c r="K19" s="11"/>
      <c r="L19" s="11"/>
      <c r="M19" s="11"/>
      <c r="N19" s="11"/>
      <c r="O19" s="11"/>
    </row>
    <row r="20" spans="2:9" ht="15">
      <c r="B20" s="56"/>
      <c r="C20" s="62" t="s">
        <v>1</v>
      </c>
      <c r="D20" s="63"/>
      <c r="E20" s="64"/>
      <c r="F20" s="64"/>
      <c r="G20" s="64"/>
      <c r="H20" s="65"/>
      <c r="I20" s="130">
        <f>I22+I66+I71+I85+I101+I129+I136+I143</f>
        <v>13825.7869989</v>
      </c>
    </row>
    <row r="21" spans="2:9" ht="26.25">
      <c r="B21" s="56"/>
      <c r="C21" s="66" t="s">
        <v>45</v>
      </c>
      <c r="D21" s="67" t="s">
        <v>206</v>
      </c>
      <c r="E21" s="68"/>
      <c r="F21" s="68"/>
      <c r="G21" s="68"/>
      <c r="H21" s="69" t="s">
        <v>209</v>
      </c>
      <c r="I21" s="131">
        <f>I22+I64+I71+I85+I101+I129+I136+I143</f>
        <v>13825.7869989</v>
      </c>
    </row>
    <row r="22" spans="2:15" s="14" customFormat="1" ht="14.25">
      <c r="B22" s="70" t="s">
        <v>46</v>
      </c>
      <c r="C22" s="71" t="s">
        <v>47</v>
      </c>
      <c r="D22" s="72"/>
      <c r="E22" s="73" t="s">
        <v>48</v>
      </c>
      <c r="F22" s="73"/>
      <c r="G22" s="73"/>
      <c r="H22" s="74"/>
      <c r="I22" s="132">
        <f>I23+I42+I48+I54</f>
        <v>6953.567</v>
      </c>
      <c r="J22" s="13"/>
      <c r="K22" s="13"/>
      <c r="L22" s="13"/>
      <c r="M22" s="13"/>
      <c r="N22" s="13"/>
      <c r="O22" s="13"/>
    </row>
    <row r="23" spans="2:15" s="14" customFormat="1" ht="57.75" customHeight="1">
      <c r="B23" s="70"/>
      <c r="C23" s="71" t="s">
        <v>49</v>
      </c>
      <c r="D23" s="72"/>
      <c r="E23" s="72" t="s">
        <v>48</v>
      </c>
      <c r="F23" s="72" t="s">
        <v>50</v>
      </c>
      <c r="G23" s="73"/>
      <c r="H23" s="74"/>
      <c r="I23" s="132">
        <f>I24</f>
        <v>6684.567</v>
      </c>
      <c r="J23" s="13"/>
      <c r="K23" s="13"/>
      <c r="L23" s="13"/>
      <c r="M23" s="13"/>
      <c r="N23" s="13"/>
      <c r="O23" s="13"/>
    </row>
    <row r="24" spans="2:9" ht="63" customHeight="1">
      <c r="B24" s="70"/>
      <c r="C24" s="71" t="s">
        <v>51</v>
      </c>
      <c r="D24" s="75"/>
      <c r="E24" s="72" t="s">
        <v>48</v>
      </c>
      <c r="F24" s="72" t="s">
        <v>50</v>
      </c>
      <c r="G24" s="73" t="s">
        <v>92</v>
      </c>
      <c r="H24" s="74"/>
      <c r="I24" s="132">
        <f>I25+I37</f>
        <v>6684.567</v>
      </c>
    </row>
    <row r="25" spans="2:9" ht="39">
      <c r="B25" s="70"/>
      <c r="C25" s="71" t="s">
        <v>160</v>
      </c>
      <c r="D25" s="75"/>
      <c r="E25" s="72" t="s">
        <v>48</v>
      </c>
      <c r="F25" s="72" t="s">
        <v>50</v>
      </c>
      <c r="G25" s="73" t="s">
        <v>106</v>
      </c>
      <c r="H25" s="74"/>
      <c r="I25" s="132">
        <f>I27+I31+I33+I35</f>
        <v>5864.567</v>
      </c>
    </row>
    <row r="26" spans="2:9" ht="15">
      <c r="B26" s="70"/>
      <c r="C26" s="76" t="s">
        <v>95</v>
      </c>
      <c r="D26" s="77"/>
      <c r="E26" s="75" t="s">
        <v>48</v>
      </c>
      <c r="F26" s="78" t="s">
        <v>50</v>
      </c>
      <c r="G26" s="78" t="s">
        <v>107</v>
      </c>
      <c r="H26" s="74"/>
      <c r="I26" s="132">
        <f>I27</f>
        <v>5518.287</v>
      </c>
    </row>
    <row r="27" spans="2:9" ht="15">
      <c r="B27" s="79"/>
      <c r="C27" s="80" t="s">
        <v>165</v>
      </c>
      <c r="D27" s="75"/>
      <c r="E27" s="75" t="s">
        <v>48</v>
      </c>
      <c r="F27" s="75" t="s">
        <v>50</v>
      </c>
      <c r="G27" s="75" t="s">
        <v>90</v>
      </c>
      <c r="H27" s="81"/>
      <c r="I27" s="133">
        <f>SUM(I28:I30)</f>
        <v>5518.287</v>
      </c>
    </row>
    <row r="28" spans="2:9" ht="26.25">
      <c r="B28" s="79"/>
      <c r="C28" s="80" t="s">
        <v>52</v>
      </c>
      <c r="D28" s="75"/>
      <c r="E28" s="75" t="s">
        <v>48</v>
      </c>
      <c r="F28" s="75" t="s">
        <v>50</v>
      </c>
      <c r="G28" s="75" t="s">
        <v>90</v>
      </c>
      <c r="H28" s="81">
        <v>120</v>
      </c>
      <c r="I28" s="133">
        <v>4524</v>
      </c>
    </row>
    <row r="29" spans="2:15" s="16" customFormat="1" ht="25.5">
      <c r="B29" s="79"/>
      <c r="C29" s="80" t="s">
        <v>53</v>
      </c>
      <c r="D29" s="72"/>
      <c r="E29" s="75" t="s">
        <v>48</v>
      </c>
      <c r="F29" s="75" t="s">
        <v>50</v>
      </c>
      <c r="G29" s="75" t="s">
        <v>90</v>
      </c>
      <c r="H29" s="81">
        <v>240</v>
      </c>
      <c r="I29" s="133">
        <v>990.287</v>
      </c>
      <c r="J29" s="15"/>
      <c r="K29" s="15"/>
      <c r="L29" s="15"/>
      <c r="M29" s="15"/>
      <c r="N29" s="15"/>
      <c r="O29" s="15"/>
    </row>
    <row r="30" spans="2:9" ht="15">
      <c r="B30" s="70"/>
      <c r="C30" s="80" t="s">
        <v>54</v>
      </c>
      <c r="D30" s="77"/>
      <c r="E30" s="75" t="s">
        <v>48</v>
      </c>
      <c r="F30" s="75" t="s">
        <v>50</v>
      </c>
      <c r="G30" s="75" t="s">
        <v>90</v>
      </c>
      <c r="H30" s="81">
        <v>850</v>
      </c>
      <c r="I30" s="133">
        <v>4</v>
      </c>
    </row>
    <row r="31" spans="2:9" ht="39">
      <c r="B31" s="70"/>
      <c r="C31" s="71" t="s">
        <v>166</v>
      </c>
      <c r="D31" s="77"/>
      <c r="E31" s="72" t="s">
        <v>48</v>
      </c>
      <c r="F31" s="73" t="s">
        <v>50</v>
      </c>
      <c r="G31" s="73" t="s">
        <v>218</v>
      </c>
      <c r="H31" s="74"/>
      <c r="I31" s="134">
        <f>I32</f>
        <v>23.18</v>
      </c>
    </row>
    <row r="32" spans="2:9" ht="15">
      <c r="B32" s="79"/>
      <c r="C32" s="82" t="s">
        <v>59</v>
      </c>
      <c r="D32" s="75"/>
      <c r="E32" s="75" t="s">
        <v>48</v>
      </c>
      <c r="F32" s="78" t="s">
        <v>50</v>
      </c>
      <c r="G32" s="78" t="s">
        <v>99</v>
      </c>
      <c r="H32" s="83">
        <v>540</v>
      </c>
      <c r="I32" s="133">
        <v>23.18</v>
      </c>
    </row>
    <row r="33" spans="2:9" ht="38.25">
      <c r="B33" s="70"/>
      <c r="C33" s="84" t="s">
        <v>97</v>
      </c>
      <c r="D33" s="77"/>
      <c r="E33" s="72" t="s">
        <v>48</v>
      </c>
      <c r="F33" s="72" t="s">
        <v>50</v>
      </c>
      <c r="G33" s="72" t="s">
        <v>98</v>
      </c>
      <c r="H33" s="72"/>
      <c r="I33" s="134">
        <f>I34</f>
        <v>192.2</v>
      </c>
    </row>
    <row r="34" spans="2:9" ht="15">
      <c r="B34" s="79"/>
      <c r="C34" s="82" t="s">
        <v>57</v>
      </c>
      <c r="D34" s="78"/>
      <c r="E34" s="75" t="s">
        <v>48</v>
      </c>
      <c r="F34" s="75" t="s">
        <v>50</v>
      </c>
      <c r="G34" s="75" t="s">
        <v>98</v>
      </c>
      <c r="H34" s="75" t="s">
        <v>58</v>
      </c>
      <c r="I34" s="133">
        <v>192.2</v>
      </c>
    </row>
    <row r="35" spans="2:9" ht="94.5" customHeight="1">
      <c r="B35" s="70"/>
      <c r="C35" s="84" t="s">
        <v>100</v>
      </c>
      <c r="D35" s="78"/>
      <c r="E35" s="72" t="s">
        <v>48</v>
      </c>
      <c r="F35" s="72" t="s">
        <v>50</v>
      </c>
      <c r="G35" s="72" t="s">
        <v>101</v>
      </c>
      <c r="H35" s="72"/>
      <c r="I35" s="134">
        <f>I36</f>
        <v>130.9</v>
      </c>
    </row>
    <row r="36" spans="2:9" ht="15">
      <c r="B36" s="79"/>
      <c r="C36" s="82" t="s">
        <v>59</v>
      </c>
      <c r="D36" s="73"/>
      <c r="E36" s="75" t="s">
        <v>48</v>
      </c>
      <c r="F36" s="75" t="s">
        <v>56</v>
      </c>
      <c r="G36" s="75" t="s">
        <v>101</v>
      </c>
      <c r="H36" s="75" t="s">
        <v>58</v>
      </c>
      <c r="I36" s="133">
        <v>130.9</v>
      </c>
    </row>
    <row r="37" spans="2:9" ht="70.5" customHeight="1">
      <c r="B37" s="70"/>
      <c r="C37" s="71" t="s">
        <v>161</v>
      </c>
      <c r="D37" s="77"/>
      <c r="E37" s="72" t="s">
        <v>48</v>
      </c>
      <c r="F37" s="72" t="s">
        <v>50</v>
      </c>
      <c r="G37" s="72" t="s">
        <v>93</v>
      </c>
      <c r="H37" s="85"/>
      <c r="I37" s="134">
        <f>I38</f>
        <v>820</v>
      </c>
    </row>
    <row r="38" spans="2:9" ht="19.5" customHeight="1">
      <c r="B38" s="70"/>
      <c r="C38" s="80" t="s">
        <v>95</v>
      </c>
      <c r="D38" s="77"/>
      <c r="E38" s="75" t="s">
        <v>48</v>
      </c>
      <c r="F38" s="75" t="s">
        <v>50</v>
      </c>
      <c r="G38" s="75" t="s">
        <v>93</v>
      </c>
      <c r="H38" s="81"/>
      <c r="I38" s="133">
        <f>I39</f>
        <v>820</v>
      </c>
    </row>
    <row r="39" spans="2:9" ht="15">
      <c r="B39" s="70"/>
      <c r="C39" s="80" t="s">
        <v>95</v>
      </c>
      <c r="D39" s="72"/>
      <c r="E39" s="75" t="s">
        <v>48</v>
      </c>
      <c r="F39" s="75" t="s">
        <v>50</v>
      </c>
      <c r="G39" s="75" t="s">
        <v>94</v>
      </c>
      <c r="H39" s="75"/>
      <c r="I39" s="133">
        <f>I40</f>
        <v>820</v>
      </c>
    </row>
    <row r="40" spans="2:9" ht="39">
      <c r="B40" s="79"/>
      <c r="C40" s="80" t="s">
        <v>96</v>
      </c>
      <c r="D40" s="77"/>
      <c r="E40" s="75" t="s">
        <v>48</v>
      </c>
      <c r="F40" s="75" t="s">
        <v>50</v>
      </c>
      <c r="G40" s="75" t="s">
        <v>91</v>
      </c>
      <c r="H40" s="75"/>
      <c r="I40" s="133">
        <f>I41</f>
        <v>820</v>
      </c>
    </row>
    <row r="41" spans="2:9" ht="26.25">
      <c r="B41" s="79"/>
      <c r="C41" s="80" t="s">
        <v>52</v>
      </c>
      <c r="D41" s="77"/>
      <c r="E41" s="75" t="s">
        <v>48</v>
      </c>
      <c r="F41" s="75" t="s">
        <v>50</v>
      </c>
      <c r="G41" s="75" t="s">
        <v>91</v>
      </c>
      <c r="H41" s="75" t="s">
        <v>55</v>
      </c>
      <c r="I41" s="133">
        <v>820</v>
      </c>
    </row>
    <row r="42" spans="2:9" ht="39">
      <c r="B42" s="79"/>
      <c r="C42" s="71" t="s">
        <v>17</v>
      </c>
      <c r="D42" s="77"/>
      <c r="E42" s="72" t="s">
        <v>48</v>
      </c>
      <c r="F42" s="73" t="s">
        <v>204</v>
      </c>
      <c r="G42" s="78"/>
      <c r="H42" s="83"/>
      <c r="I42" s="134">
        <f>I43</f>
        <v>108</v>
      </c>
    </row>
    <row r="43" spans="2:15" s="18" customFormat="1" ht="64.5" customHeight="1">
      <c r="B43" s="79"/>
      <c r="C43" s="71" t="s">
        <v>105</v>
      </c>
      <c r="D43" s="77"/>
      <c r="E43" s="72" t="s">
        <v>48</v>
      </c>
      <c r="F43" s="73" t="s">
        <v>204</v>
      </c>
      <c r="G43" s="73" t="s">
        <v>92</v>
      </c>
      <c r="H43" s="83"/>
      <c r="I43" s="134">
        <f>I44</f>
        <v>108</v>
      </c>
      <c r="J43" s="17"/>
      <c r="K43" s="17"/>
      <c r="L43" s="17"/>
      <c r="M43" s="17"/>
      <c r="N43" s="17"/>
      <c r="O43" s="17"/>
    </row>
    <row r="44" spans="2:9" ht="46.5" customHeight="1">
      <c r="B44" s="79"/>
      <c r="C44" s="71" t="s">
        <v>160</v>
      </c>
      <c r="D44" s="75"/>
      <c r="E44" s="75" t="s">
        <v>48</v>
      </c>
      <c r="F44" s="78" t="s">
        <v>204</v>
      </c>
      <c r="G44" s="78" t="s">
        <v>106</v>
      </c>
      <c r="H44" s="83"/>
      <c r="I44" s="133">
        <f>I45</f>
        <v>108</v>
      </c>
    </row>
    <row r="45" spans="2:15" s="14" customFormat="1" ht="14.25">
      <c r="B45" s="79"/>
      <c r="C45" s="76" t="s">
        <v>95</v>
      </c>
      <c r="D45" s="77"/>
      <c r="E45" s="75" t="s">
        <v>48</v>
      </c>
      <c r="F45" s="78" t="s">
        <v>204</v>
      </c>
      <c r="G45" s="78" t="s">
        <v>107</v>
      </c>
      <c r="H45" s="83"/>
      <c r="I45" s="133">
        <f>I46</f>
        <v>108</v>
      </c>
      <c r="J45" s="13"/>
      <c r="K45" s="13"/>
      <c r="L45" s="13"/>
      <c r="M45" s="13"/>
      <c r="N45" s="13"/>
      <c r="O45" s="13"/>
    </row>
    <row r="46" spans="2:9" ht="48.75" customHeight="1">
      <c r="B46" s="79"/>
      <c r="C46" s="86" t="s">
        <v>176</v>
      </c>
      <c r="D46" s="87"/>
      <c r="E46" s="75" t="s">
        <v>48</v>
      </c>
      <c r="F46" s="78" t="s">
        <v>204</v>
      </c>
      <c r="G46" s="78" t="s">
        <v>104</v>
      </c>
      <c r="H46" s="83"/>
      <c r="I46" s="133">
        <f>I47</f>
        <v>108</v>
      </c>
    </row>
    <row r="47" spans="2:9" ht="15">
      <c r="B47" s="79"/>
      <c r="C47" s="86" t="s">
        <v>57</v>
      </c>
      <c r="D47" s="87"/>
      <c r="E47" s="75" t="s">
        <v>48</v>
      </c>
      <c r="F47" s="78" t="s">
        <v>204</v>
      </c>
      <c r="G47" s="78" t="s">
        <v>104</v>
      </c>
      <c r="H47" s="83">
        <v>540</v>
      </c>
      <c r="I47" s="133">
        <v>108</v>
      </c>
    </row>
    <row r="48" spans="2:15" s="14" customFormat="1" ht="19.5" customHeight="1">
      <c r="B48" s="79"/>
      <c r="C48" s="71" t="s">
        <v>108</v>
      </c>
      <c r="D48" s="77"/>
      <c r="E48" s="72" t="s">
        <v>48</v>
      </c>
      <c r="F48" s="73" t="s">
        <v>207</v>
      </c>
      <c r="G48" s="78"/>
      <c r="H48" s="83"/>
      <c r="I48" s="134">
        <v>100</v>
      </c>
      <c r="J48" s="13"/>
      <c r="K48" s="13"/>
      <c r="L48" s="13"/>
      <c r="M48" s="13"/>
      <c r="N48" s="13"/>
      <c r="O48" s="13"/>
    </row>
    <row r="49" spans="2:15" s="14" customFormat="1" ht="42.75" customHeight="1">
      <c r="B49" s="70"/>
      <c r="C49" s="71" t="s">
        <v>60</v>
      </c>
      <c r="D49" s="72"/>
      <c r="E49" s="72" t="s">
        <v>48</v>
      </c>
      <c r="F49" s="73" t="s">
        <v>207</v>
      </c>
      <c r="G49" s="88" t="s">
        <v>110</v>
      </c>
      <c r="H49" s="74"/>
      <c r="I49" s="134">
        <v>100</v>
      </c>
      <c r="J49" s="13"/>
      <c r="K49" s="13"/>
      <c r="L49" s="13"/>
      <c r="M49" s="13"/>
      <c r="N49" s="13"/>
      <c r="O49" s="13"/>
    </row>
    <row r="50" spans="2:9" s="13" customFormat="1" ht="18" customHeight="1">
      <c r="B50" s="79"/>
      <c r="C50" s="76" t="s">
        <v>109</v>
      </c>
      <c r="D50" s="72"/>
      <c r="E50" s="75" t="s">
        <v>48</v>
      </c>
      <c r="F50" s="78" t="s">
        <v>207</v>
      </c>
      <c r="G50" s="89" t="s">
        <v>111</v>
      </c>
      <c r="H50" s="83"/>
      <c r="I50" s="133">
        <v>100</v>
      </c>
    </row>
    <row r="51" spans="2:9" s="13" customFormat="1" ht="16.5" customHeight="1">
      <c r="B51" s="79"/>
      <c r="C51" s="76" t="s">
        <v>109</v>
      </c>
      <c r="D51" s="72"/>
      <c r="E51" s="75" t="s">
        <v>48</v>
      </c>
      <c r="F51" s="78" t="s">
        <v>207</v>
      </c>
      <c r="G51" s="89" t="s">
        <v>112</v>
      </c>
      <c r="H51" s="83"/>
      <c r="I51" s="133">
        <v>100</v>
      </c>
    </row>
    <row r="52" spans="2:9" s="13" customFormat="1" ht="47.25" customHeight="1">
      <c r="B52" s="79"/>
      <c r="C52" s="76" t="s">
        <v>61</v>
      </c>
      <c r="D52" s="72"/>
      <c r="E52" s="75" t="s">
        <v>48</v>
      </c>
      <c r="F52" s="78" t="s">
        <v>207</v>
      </c>
      <c r="G52" s="89" t="s">
        <v>113</v>
      </c>
      <c r="H52" s="83"/>
      <c r="I52" s="133">
        <v>100</v>
      </c>
    </row>
    <row r="53" spans="2:9" s="13" customFormat="1" ht="31.5" customHeight="1">
      <c r="B53" s="79"/>
      <c r="C53" s="76" t="s">
        <v>167</v>
      </c>
      <c r="D53" s="72"/>
      <c r="E53" s="75" t="s">
        <v>48</v>
      </c>
      <c r="F53" s="78" t="s">
        <v>207</v>
      </c>
      <c r="G53" s="89" t="s">
        <v>113</v>
      </c>
      <c r="H53" s="83">
        <v>870</v>
      </c>
      <c r="I53" s="133">
        <v>100</v>
      </c>
    </row>
    <row r="54" spans="2:15" s="14" customFormat="1" ht="19.5" customHeight="1">
      <c r="B54" s="79"/>
      <c r="C54" s="71" t="s">
        <v>62</v>
      </c>
      <c r="D54" s="77"/>
      <c r="E54" s="72" t="s">
        <v>48</v>
      </c>
      <c r="F54" s="73" t="s">
        <v>141</v>
      </c>
      <c r="G54" s="78"/>
      <c r="H54" s="83"/>
      <c r="I54" s="134">
        <f>I55+I59</f>
        <v>61</v>
      </c>
      <c r="J54" s="13"/>
      <c r="K54" s="13"/>
      <c r="L54" s="13"/>
      <c r="M54" s="13"/>
      <c r="N54" s="13"/>
      <c r="O54" s="13"/>
    </row>
    <row r="55" spans="2:15" s="14" customFormat="1" ht="33.75" customHeight="1">
      <c r="B55" s="79"/>
      <c r="C55" s="71" t="s">
        <v>160</v>
      </c>
      <c r="D55" s="72"/>
      <c r="E55" s="72" t="s">
        <v>48</v>
      </c>
      <c r="F55" s="73" t="s">
        <v>141</v>
      </c>
      <c r="G55" s="73" t="s">
        <v>106</v>
      </c>
      <c r="H55" s="74"/>
      <c r="I55" s="134">
        <f>I56</f>
        <v>1</v>
      </c>
      <c r="J55" s="13"/>
      <c r="K55" s="13"/>
      <c r="L55" s="13"/>
      <c r="M55" s="13"/>
      <c r="N55" s="13"/>
      <c r="O55" s="13"/>
    </row>
    <row r="56" spans="2:15" s="14" customFormat="1" ht="19.5" customHeight="1">
      <c r="B56" s="79"/>
      <c r="C56" s="76" t="s">
        <v>95</v>
      </c>
      <c r="D56" s="77"/>
      <c r="E56" s="75" t="s">
        <v>48</v>
      </c>
      <c r="F56" s="78" t="s">
        <v>141</v>
      </c>
      <c r="G56" s="78" t="s">
        <v>107</v>
      </c>
      <c r="H56" s="83"/>
      <c r="I56" s="133">
        <f>I57</f>
        <v>1</v>
      </c>
      <c r="J56" s="13"/>
      <c r="K56" s="13"/>
      <c r="L56" s="13"/>
      <c r="M56" s="13"/>
      <c r="N56" s="13"/>
      <c r="O56" s="13"/>
    </row>
    <row r="57" spans="2:15" s="14" customFormat="1" ht="63.75" customHeight="1">
      <c r="B57" s="70"/>
      <c r="C57" s="80" t="s">
        <v>103</v>
      </c>
      <c r="D57" s="78"/>
      <c r="E57" s="75" t="s">
        <v>48</v>
      </c>
      <c r="F57" s="78" t="s">
        <v>141</v>
      </c>
      <c r="G57" s="78" t="s">
        <v>102</v>
      </c>
      <c r="H57" s="74"/>
      <c r="I57" s="133">
        <f>I58</f>
        <v>1</v>
      </c>
      <c r="J57" s="13"/>
      <c r="K57" s="13"/>
      <c r="L57" s="13"/>
      <c r="M57" s="13"/>
      <c r="N57" s="13"/>
      <c r="O57" s="13"/>
    </row>
    <row r="58" spans="2:15" s="14" customFormat="1" ht="36" customHeight="1">
      <c r="B58" s="79"/>
      <c r="C58" s="80" t="s">
        <v>53</v>
      </c>
      <c r="D58" s="75"/>
      <c r="E58" s="75" t="s">
        <v>48</v>
      </c>
      <c r="F58" s="78" t="s">
        <v>141</v>
      </c>
      <c r="G58" s="78" t="s">
        <v>102</v>
      </c>
      <c r="H58" s="83">
        <v>240</v>
      </c>
      <c r="I58" s="133">
        <v>1</v>
      </c>
      <c r="J58" s="13"/>
      <c r="K58" s="13"/>
      <c r="L58" s="13"/>
      <c r="M58" s="13"/>
      <c r="N58" s="13"/>
      <c r="O58" s="13"/>
    </row>
    <row r="59" spans="2:9" ht="38.25" customHeight="1">
      <c r="B59" s="70"/>
      <c r="C59" s="90" t="s">
        <v>142</v>
      </c>
      <c r="D59" s="75"/>
      <c r="E59" s="72" t="s">
        <v>48</v>
      </c>
      <c r="F59" s="72" t="s">
        <v>141</v>
      </c>
      <c r="G59" s="72" t="s">
        <v>143</v>
      </c>
      <c r="H59" s="74"/>
      <c r="I59" s="134">
        <f>I60</f>
        <v>60</v>
      </c>
    </row>
    <row r="60" spans="2:15" s="20" customFormat="1" ht="22.5" customHeight="1">
      <c r="B60" s="79"/>
      <c r="C60" s="76" t="s">
        <v>95</v>
      </c>
      <c r="D60" s="87"/>
      <c r="E60" s="75" t="s">
        <v>48</v>
      </c>
      <c r="F60" s="75" t="s">
        <v>141</v>
      </c>
      <c r="G60" s="75" t="s">
        <v>144</v>
      </c>
      <c r="H60" s="81"/>
      <c r="I60" s="133">
        <f>I61</f>
        <v>60</v>
      </c>
      <c r="J60" s="19"/>
      <c r="K60" s="19"/>
      <c r="L60" s="19"/>
      <c r="M60" s="19"/>
      <c r="N60" s="19"/>
      <c r="O60" s="19"/>
    </row>
    <row r="61" spans="2:9" ht="20.25" customHeight="1">
      <c r="B61" s="79"/>
      <c r="C61" s="76" t="s">
        <v>95</v>
      </c>
      <c r="D61" s="75"/>
      <c r="E61" s="75" t="s">
        <v>48</v>
      </c>
      <c r="F61" s="75" t="s">
        <v>141</v>
      </c>
      <c r="G61" s="75" t="s">
        <v>145</v>
      </c>
      <c r="H61" s="91"/>
      <c r="I61" s="133">
        <f>I62</f>
        <v>60</v>
      </c>
    </row>
    <row r="62" spans="2:9" ht="30" customHeight="1">
      <c r="B62" s="79"/>
      <c r="C62" s="76" t="s">
        <v>146</v>
      </c>
      <c r="D62" s="75"/>
      <c r="E62" s="75" t="s">
        <v>48</v>
      </c>
      <c r="F62" s="75" t="s">
        <v>141</v>
      </c>
      <c r="G62" s="75" t="s">
        <v>147</v>
      </c>
      <c r="H62" s="81"/>
      <c r="I62" s="133">
        <f>I63</f>
        <v>60</v>
      </c>
    </row>
    <row r="63" spans="2:9" ht="45.75" customHeight="1">
      <c r="B63" s="79"/>
      <c r="C63" s="76" t="s">
        <v>53</v>
      </c>
      <c r="D63" s="75"/>
      <c r="E63" s="75" t="s">
        <v>48</v>
      </c>
      <c r="F63" s="75" t="s">
        <v>141</v>
      </c>
      <c r="G63" s="75" t="s">
        <v>147</v>
      </c>
      <c r="H63" s="81">
        <v>240</v>
      </c>
      <c r="I63" s="133">
        <v>60</v>
      </c>
    </row>
    <row r="64" spans="2:15" s="14" customFormat="1" ht="14.25">
      <c r="B64" s="70">
        <v>2</v>
      </c>
      <c r="C64" s="71" t="s">
        <v>114</v>
      </c>
      <c r="D64" s="72"/>
      <c r="E64" s="73" t="s">
        <v>149</v>
      </c>
      <c r="F64" s="73"/>
      <c r="G64" s="73"/>
      <c r="H64" s="74"/>
      <c r="I64" s="132">
        <v>110.68</v>
      </c>
      <c r="J64" s="13"/>
      <c r="K64" s="13"/>
      <c r="L64" s="13"/>
      <c r="M64" s="13"/>
      <c r="N64" s="13"/>
      <c r="O64" s="13"/>
    </row>
    <row r="65" spans="2:9" ht="18.75" customHeight="1">
      <c r="B65" s="70"/>
      <c r="C65" s="71" t="s">
        <v>179</v>
      </c>
      <c r="D65" s="75"/>
      <c r="E65" s="72" t="s">
        <v>149</v>
      </c>
      <c r="F65" s="72" t="s">
        <v>63</v>
      </c>
      <c r="G65" s="72"/>
      <c r="H65" s="72"/>
      <c r="I65" s="134">
        <v>110.68</v>
      </c>
    </row>
    <row r="66" spans="2:9" ht="39.75" customHeight="1">
      <c r="B66" s="70"/>
      <c r="C66" s="92" t="s">
        <v>60</v>
      </c>
      <c r="D66" s="93"/>
      <c r="E66" s="94" t="s">
        <v>149</v>
      </c>
      <c r="F66" s="94" t="s">
        <v>63</v>
      </c>
      <c r="G66" s="95" t="s">
        <v>115</v>
      </c>
      <c r="H66" s="94"/>
      <c r="I66" s="135">
        <v>110.68</v>
      </c>
    </row>
    <row r="67" spans="2:15" s="14" customFormat="1" ht="23.25" customHeight="1">
      <c r="B67" s="79"/>
      <c r="C67" s="96" t="s">
        <v>109</v>
      </c>
      <c r="D67" s="94"/>
      <c r="E67" s="93" t="s">
        <v>149</v>
      </c>
      <c r="F67" s="93" t="s">
        <v>63</v>
      </c>
      <c r="G67" s="97" t="s">
        <v>111</v>
      </c>
      <c r="H67" s="93"/>
      <c r="I67" s="136">
        <v>110.68</v>
      </c>
      <c r="J67" s="13"/>
      <c r="K67" s="13"/>
      <c r="L67" s="13"/>
      <c r="M67" s="13"/>
      <c r="N67" s="13"/>
      <c r="O67" s="13"/>
    </row>
    <row r="68" spans="2:15" s="14" customFormat="1" ht="22.5" customHeight="1">
      <c r="B68" s="79"/>
      <c r="C68" s="96" t="s">
        <v>109</v>
      </c>
      <c r="D68" s="94"/>
      <c r="E68" s="93" t="s">
        <v>149</v>
      </c>
      <c r="F68" s="93" t="s">
        <v>63</v>
      </c>
      <c r="G68" s="98" t="s">
        <v>112</v>
      </c>
      <c r="H68" s="99"/>
      <c r="I68" s="136">
        <v>110.68</v>
      </c>
      <c r="J68" s="13"/>
      <c r="K68" s="13"/>
      <c r="L68" s="13"/>
      <c r="M68" s="13"/>
      <c r="N68" s="13"/>
      <c r="O68" s="13"/>
    </row>
    <row r="69" spans="2:15" s="14" customFormat="1" ht="32.25" customHeight="1">
      <c r="B69" s="79"/>
      <c r="C69" s="100" t="s">
        <v>148</v>
      </c>
      <c r="D69" s="94"/>
      <c r="E69" s="93" t="s">
        <v>149</v>
      </c>
      <c r="F69" s="93" t="s">
        <v>63</v>
      </c>
      <c r="G69" s="98" t="s">
        <v>150</v>
      </c>
      <c r="H69" s="93"/>
      <c r="I69" s="136">
        <v>110.68</v>
      </c>
      <c r="J69" s="13"/>
      <c r="K69" s="13"/>
      <c r="L69" s="13"/>
      <c r="M69" s="13"/>
      <c r="N69" s="13"/>
      <c r="O69" s="13"/>
    </row>
    <row r="70" spans="2:15" s="14" customFormat="1" ht="37.5" customHeight="1">
      <c r="B70" s="79"/>
      <c r="C70" s="101" t="s">
        <v>52</v>
      </c>
      <c r="D70" s="94"/>
      <c r="E70" s="93" t="s">
        <v>149</v>
      </c>
      <c r="F70" s="93" t="s">
        <v>63</v>
      </c>
      <c r="G70" s="98" t="s">
        <v>150</v>
      </c>
      <c r="H70" s="93" t="s">
        <v>55</v>
      </c>
      <c r="I70" s="136">
        <v>110.68</v>
      </c>
      <c r="J70" s="13"/>
      <c r="K70" s="13"/>
      <c r="L70" s="13"/>
      <c r="M70" s="13"/>
      <c r="N70" s="13"/>
      <c r="O70" s="13"/>
    </row>
    <row r="71" spans="2:15" s="14" customFormat="1" ht="34.5" customHeight="1">
      <c r="B71" s="70">
        <v>3</v>
      </c>
      <c r="C71" s="71" t="s">
        <v>116</v>
      </c>
      <c r="D71" s="72"/>
      <c r="E71" s="73" t="s">
        <v>64</v>
      </c>
      <c r="F71" s="73"/>
      <c r="G71" s="73"/>
      <c r="H71" s="74"/>
      <c r="I71" s="132">
        <f>I72</f>
        <v>110.5</v>
      </c>
      <c r="J71" s="13"/>
      <c r="K71" s="13"/>
      <c r="L71" s="13"/>
      <c r="M71" s="13"/>
      <c r="N71" s="13"/>
      <c r="O71" s="13"/>
    </row>
    <row r="72" spans="2:15" s="14" customFormat="1" ht="48.75" customHeight="1">
      <c r="B72" s="70"/>
      <c r="C72" s="90" t="s">
        <v>117</v>
      </c>
      <c r="D72" s="72"/>
      <c r="E72" s="72" t="s">
        <v>64</v>
      </c>
      <c r="F72" s="72" t="s">
        <v>65</v>
      </c>
      <c r="G72" s="72"/>
      <c r="H72" s="85"/>
      <c r="I72" s="134">
        <f>I73+I80</f>
        <v>110.5</v>
      </c>
      <c r="J72" s="13"/>
      <c r="K72" s="13"/>
      <c r="L72" s="13"/>
      <c r="M72" s="13"/>
      <c r="N72" s="13"/>
      <c r="O72" s="13"/>
    </row>
    <row r="73" spans="2:9" ht="67.5" customHeight="1">
      <c r="B73" s="70"/>
      <c r="C73" s="71" t="s">
        <v>135</v>
      </c>
      <c r="D73" s="78"/>
      <c r="E73" s="72" t="s">
        <v>64</v>
      </c>
      <c r="F73" s="72" t="s">
        <v>65</v>
      </c>
      <c r="G73" s="72" t="s">
        <v>136</v>
      </c>
      <c r="H73" s="77"/>
      <c r="I73" s="134">
        <f>I74+I77</f>
        <v>60</v>
      </c>
    </row>
    <row r="74" spans="2:9" ht="34.5" customHeight="1">
      <c r="B74" s="70"/>
      <c r="C74" s="102" t="s">
        <v>162</v>
      </c>
      <c r="D74" s="78"/>
      <c r="E74" s="75" t="s">
        <v>64</v>
      </c>
      <c r="F74" s="75" t="s">
        <v>65</v>
      </c>
      <c r="G74" s="75" t="s">
        <v>163</v>
      </c>
      <c r="H74" s="87"/>
      <c r="I74" s="133">
        <f>I75</f>
        <v>55</v>
      </c>
    </row>
    <row r="75" spans="2:9" ht="23.25" customHeight="1">
      <c r="B75" s="70"/>
      <c r="C75" s="76" t="s">
        <v>66</v>
      </c>
      <c r="D75" s="78"/>
      <c r="E75" s="72" t="s">
        <v>64</v>
      </c>
      <c r="F75" s="72" t="s">
        <v>65</v>
      </c>
      <c r="G75" s="72" t="s">
        <v>151</v>
      </c>
      <c r="H75" s="75"/>
      <c r="I75" s="133">
        <v>55</v>
      </c>
    </row>
    <row r="76" spans="2:9" ht="44.25" customHeight="1">
      <c r="B76" s="70"/>
      <c r="C76" s="80" t="s">
        <v>53</v>
      </c>
      <c r="D76" s="78"/>
      <c r="E76" s="72" t="s">
        <v>64</v>
      </c>
      <c r="F76" s="72" t="s">
        <v>65</v>
      </c>
      <c r="G76" s="72" t="s">
        <v>151</v>
      </c>
      <c r="H76" s="75" t="s">
        <v>69</v>
      </c>
      <c r="I76" s="133">
        <v>55</v>
      </c>
    </row>
    <row r="77" spans="2:9" ht="47.25" customHeight="1">
      <c r="B77" s="70"/>
      <c r="C77" s="102" t="s">
        <v>164</v>
      </c>
      <c r="D77" s="78"/>
      <c r="E77" s="72" t="s">
        <v>64</v>
      </c>
      <c r="F77" s="72" t="s">
        <v>65</v>
      </c>
      <c r="G77" s="72" t="s">
        <v>168</v>
      </c>
      <c r="H77" s="75"/>
      <c r="I77" s="133">
        <v>5</v>
      </c>
    </row>
    <row r="78" spans="2:9" ht="67.5" customHeight="1">
      <c r="B78" s="70"/>
      <c r="C78" s="76" t="s">
        <v>137</v>
      </c>
      <c r="D78" s="78"/>
      <c r="E78" s="72" t="s">
        <v>64</v>
      </c>
      <c r="F78" s="72" t="s">
        <v>65</v>
      </c>
      <c r="G78" s="72" t="s">
        <v>169</v>
      </c>
      <c r="H78" s="91"/>
      <c r="I78" s="133">
        <v>5</v>
      </c>
    </row>
    <row r="79" spans="2:9" ht="33.75" customHeight="1">
      <c r="B79" s="70"/>
      <c r="C79" s="80" t="s">
        <v>53</v>
      </c>
      <c r="D79" s="78"/>
      <c r="E79" s="72" t="s">
        <v>64</v>
      </c>
      <c r="F79" s="72" t="s">
        <v>65</v>
      </c>
      <c r="G79" s="72" t="s">
        <v>169</v>
      </c>
      <c r="H79" s="75" t="s">
        <v>69</v>
      </c>
      <c r="I79" s="133">
        <v>5</v>
      </c>
    </row>
    <row r="80" spans="2:9" s="13" customFormat="1" ht="51.75" customHeight="1">
      <c r="B80" s="70"/>
      <c r="C80" s="71" t="s">
        <v>60</v>
      </c>
      <c r="D80" s="72"/>
      <c r="E80" s="72" t="s">
        <v>64</v>
      </c>
      <c r="F80" s="72" t="s">
        <v>65</v>
      </c>
      <c r="G80" s="88" t="s">
        <v>110</v>
      </c>
      <c r="H80" s="85"/>
      <c r="I80" s="134">
        <v>50.5</v>
      </c>
    </row>
    <row r="81" spans="2:9" s="13" customFormat="1" ht="14.25">
      <c r="B81" s="70"/>
      <c r="C81" s="80" t="s">
        <v>109</v>
      </c>
      <c r="D81" s="72"/>
      <c r="E81" s="75" t="s">
        <v>64</v>
      </c>
      <c r="F81" s="75" t="s">
        <v>65</v>
      </c>
      <c r="G81" s="89" t="s">
        <v>111</v>
      </c>
      <c r="H81" s="85"/>
      <c r="I81" s="134">
        <f>I82</f>
        <v>50.5</v>
      </c>
    </row>
    <row r="82" spans="2:9" s="13" customFormat="1" ht="14.25">
      <c r="B82" s="70"/>
      <c r="C82" s="80" t="s">
        <v>109</v>
      </c>
      <c r="D82" s="72"/>
      <c r="E82" s="75" t="s">
        <v>64</v>
      </c>
      <c r="F82" s="75" t="s">
        <v>65</v>
      </c>
      <c r="G82" s="103" t="s">
        <v>112</v>
      </c>
      <c r="H82" s="85"/>
      <c r="I82" s="134">
        <f>I83</f>
        <v>50.5</v>
      </c>
    </row>
    <row r="83" spans="2:9" ht="15">
      <c r="B83" s="79"/>
      <c r="C83" s="80" t="s">
        <v>66</v>
      </c>
      <c r="D83" s="78"/>
      <c r="E83" s="75" t="s">
        <v>64</v>
      </c>
      <c r="F83" s="75" t="s">
        <v>65</v>
      </c>
      <c r="G83" s="75" t="s">
        <v>210</v>
      </c>
      <c r="H83" s="81"/>
      <c r="I83" s="133">
        <f>I84</f>
        <v>50.5</v>
      </c>
    </row>
    <row r="84" spans="2:9" ht="14.25" customHeight="1">
      <c r="B84" s="79"/>
      <c r="C84" s="80" t="s">
        <v>53</v>
      </c>
      <c r="D84" s="78"/>
      <c r="E84" s="75" t="s">
        <v>64</v>
      </c>
      <c r="F84" s="75" t="s">
        <v>65</v>
      </c>
      <c r="G84" s="75" t="s">
        <v>210</v>
      </c>
      <c r="H84" s="81">
        <v>240</v>
      </c>
      <c r="I84" s="133">
        <v>50.5</v>
      </c>
    </row>
    <row r="85" spans="2:15" s="14" customFormat="1" ht="14.25">
      <c r="B85" s="70">
        <v>4</v>
      </c>
      <c r="C85" s="71" t="s">
        <v>67</v>
      </c>
      <c r="D85" s="72"/>
      <c r="E85" s="73" t="s">
        <v>170</v>
      </c>
      <c r="F85" s="73"/>
      <c r="G85" s="73"/>
      <c r="H85" s="74"/>
      <c r="I85" s="132">
        <v>1542.3029999999999</v>
      </c>
      <c r="J85" s="13"/>
      <c r="K85" s="13"/>
      <c r="L85" s="13"/>
      <c r="M85" s="13"/>
      <c r="N85" s="13"/>
      <c r="O85" s="13"/>
    </row>
    <row r="86" spans="2:15" s="14" customFormat="1" ht="27" customHeight="1">
      <c r="B86" s="70"/>
      <c r="C86" s="71" t="s">
        <v>68</v>
      </c>
      <c r="D86" s="72"/>
      <c r="E86" s="72" t="s">
        <v>170</v>
      </c>
      <c r="F86" s="72" t="s">
        <v>208</v>
      </c>
      <c r="G86" s="73"/>
      <c r="H86" s="74"/>
      <c r="I86" s="132">
        <f>I87</f>
        <v>1513.3429999999998</v>
      </c>
      <c r="J86" s="13"/>
      <c r="K86" s="13"/>
      <c r="L86" s="13"/>
      <c r="M86" s="13"/>
      <c r="N86" s="13"/>
      <c r="O86" s="13"/>
    </row>
    <row r="87" spans="2:9" ht="54.75" customHeight="1">
      <c r="B87" s="70"/>
      <c r="C87" s="71" t="s">
        <v>138</v>
      </c>
      <c r="D87" s="78"/>
      <c r="E87" s="72" t="s">
        <v>170</v>
      </c>
      <c r="F87" s="72" t="s">
        <v>208</v>
      </c>
      <c r="G87" s="72" t="s">
        <v>118</v>
      </c>
      <c r="H87" s="77"/>
      <c r="I87" s="134">
        <f>I88</f>
        <v>1513.3429999999998</v>
      </c>
    </row>
    <row r="88" spans="2:9" ht="108.75" customHeight="1">
      <c r="B88" s="70"/>
      <c r="C88" s="104" t="s">
        <v>152</v>
      </c>
      <c r="D88" s="78"/>
      <c r="E88" s="72" t="s">
        <v>170</v>
      </c>
      <c r="F88" s="72" t="s">
        <v>208</v>
      </c>
      <c r="G88" s="72" t="s">
        <v>153</v>
      </c>
      <c r="H88" s="77"/>
      <c r="I88" s="134">
        <f>I89+I91+I93</f>
        <v>1513.3429999999998</v>
      </c>
    </row>
    <row r="89" spans="2:9" ht="28.5" customHeight="1">
      <c r="B89" s="70"/>
      <c r="C89" s="76" t="s">
        <v>174</v>
      </c>
      <c r="D89" s="78"/>
      <c r="E89" s="75" t="s">
        <v>170</v>
      </c>
      <c r="F89" s="75" t="s">
        <v>208</v>
      </c>
      <c r="G89" s="75" t="s">
        <v>154</v>
      </c>
      <c r="H89" s="91"/>
      <c r="I89" s="133">
        <v>344</v>
      </c>
    </row>
    <row r="90" spans="2:9" ht="36.75" customHeight="1">
      <c r="B90" s="70"/>
      <c r="C90" s="80" t="s">
        <v>53</v>
      </c>
      <c r="D90" s="78"/>
      <c r="E90" s="75" t="s">
        <v>170</v>
      </c>
      <c r="F90" s="75" t="s">
        <v>208</v>
      </c>
      <c r="G90" s="75" t="s">
        <v>154</v>
      </c>
      <c r="H90" s="75" t="s">
        <v>69</v>
      </c>
      <c r="I90" s="133">
        <v>344</v>
      </c>
    </row>
    <row r="91" spans="2:9" ht="47.25" customHeight="1">
      <c r="B91" s="70"/>
      <c r="C91" s="76" t="s">
        <v>139</v>
      </c>
      <c r="D91" s="78"/>
      <c r="E91" s="75" t="s">
        <v>170</v>
      </c>
      <c r="F91" s="75" t="s">
        <v>208</v>
      </c>
      <c r="G91" s="89" t="s">
        <v>155</v>
      </c>
      <c r="H91" s="91"/>
      <c r="I91" s="133">
        <v>561.343</v>
      </c>
    </row>
    <row r="92" spans="2:10" ht="31.5" customHeight="1">
      <c r="B92" s="70"/>
      <c r="C92" s="80" t="s">
        <v>53</v>
      </c>
      <c r="D92" s="78"/>
      <c r="E92" s="75" t="s">
        <v>170</v>
      </c>
      <c r="F92" s="75" t="s">
        <v>208</v>
      </c>
      <c r="G92" s="89" t="s">
        <v>155</v>
      </c>
      <c r="H92" s="75" t="s">
        <v>69</v>
      </c>
      <c r="I92" s="133">
        <v>561.343</v>
      </c>
      <c r="J92" s="7" t="s">
        <v>205</v>
      </c>
    </row>
    <row r="93" spans="2:9" ht="41.25" customHeight="1">
      <c r="B93" s="70"/>
      <c r="C93" s="105" t="s">
        <v>134</v>
      </c>
      <c r="D93" s="78"/>
      <c r="E93" s="75" t="s">
        <v>170</v>
      </c>
      <c r="F93" s="75" t="s">
        <v>208</v>
      </c>
      <c r="G93" s="75" t="s">
        <v>156</v>
      </c>
      <c r="H93" s="91"/>
      <c r="I93" s="133">
        <v>608</v>
      </c>
    </row>
    <row r="94" spans="2:9" ht="28.5" customHeight="1">
      <c r="B94" s="70"/>
      <c r="C94" s="80" t="s">
        <v>53</v>
      </c>
      <c r="D94" s="106"/>
      <c r="E94" s="75" t="s">
        <v>170</v>
      </c>
      <c r="F94" s="75" t="s">
        <v>208</v>
      </c>
      <c r="G94" s="75" t="s">
        <v>156</v>
      </c>
      <c r="H94" s="75" t="s">
        <v>69</v>
      </c>
      <c r="I94" s="133">
        <v>608</v>
      </c>
    </row>
    <row r="95" spans="2:15" s="14" customFormat="1" ht="33.75" customHeight="1">
      <c r="B95" s="70"/>
      <c r="C95" s="71" t="s">
        <v>172</v>
      </c>
      <c r="D95" s="72"/>
      <c r="E95" s="72" t="s">
        <v>170</v>
      </c>
      <c r="F95" s="72" t="s">
        <v>171</v>
      </c>
      <c r="G95" s="73"/>
      <c r="H95" s="74"/>
      <c r="I95" s="132">
        <f>I96</f>
        <v>28.96</v>
      </c>
      <c r="J95" s="13"/>
      <c r="K95" s="13"/>
      <c r="L95" s="13"/>
      <c r="M95" s="13"/>
      <c r="N95" s="13"/>
      <c r="O95" s="13"/>
    </row>
    <row r="96" spans="2:9" ht="29.25" customHeight="1">
      <c r="B96" s="70"/>
      <c r="C96" s="107" t="s">
        <v>60</v>
      </c>
      <c r="D96" s="106"/>
      <c r="E96" s="108" t="s">
        <v>170</v>
      </c>
      <c r="F96" s="108" t="s">
        <v>171</v>
      </c>
      <c r="G96" s="109" t="s">
        <v>115</v>
      </c>
      <c r="H96" s="108"/>
      <c r="I96" s="134">
        <f>I97</f>
        <v>28.96</v>
      </c>
    </row>
    <row r="97" spans="2:9" ht="21" customHeight="1">
      <c r="B97" s="70"/>
      <c r="C97" s="76" t="s">
        <v>95</v>
      </c>
      <c r="D97" s="106"/>
      <c r="E97" s="75" t="s">
        <v>170</v>
      </c>
      <c r="F97" s="75" t="s">
        <v>171</v>
      </c>
      <c r="G97" s="89" t="s">
        <v>111</v>
      </c>
      <c r="H97" s="108"/>
      <c r="I97" s="133">
        <f>I98</f>
        <v>28.96</v>
      </c>
    </row>
    <row r="98" spans="2:9" ht="17.25" customHeight="1">
      <c r="B98" s="79"/>
      <c r="C98" s="76" t="s">
        <v>95</v>
      </c>
      <c r="D98" s="73"/>
      <c r="E98" s="75" t="s">
        <v>170</v>
      </c>
      <c r="F98" s="75" t="s">
        <v>171</v>
      </c>
      <c r="G98" s="89" t="s">
        <v>112</v>
      </c>
      <c r="H98" s="81"/>
      <c r="I98" s="133">
        <f>I99</f>
        <v>28.96</v>
      </c>
    </row>
    <row r="99" spans="2:9" ht="17.25" customHeight="1">
      <c r="B99" s="79"/>
      <c r="C99" s="76" t="s">
        <v>120</v>
      </c>
      <c r="D99" s="78"/>
      <c r="E99" s="75" t="s">
        <v>170</v>
      </c>
      <c r="F99" s="75" t="s">
        <v>171</v>
      </c>
      <c r="G99" s="75" t="s">
        <v>211</v>
      </c>
      <c r="H99" s="81"/>
      <c r="I99" s="133">
        <f>I100</f>
        <v>28.96</v>
      </c>
    </row>
    <row r="100" spans="2:15" s="21" customFormat="1" ht="50.25" customHeight="1">
      <c r="B100" s="79"/>
      <c r="C100" s="80" t="s">
        <v>53</v>
      </c>
      <c r="D100" s="78"/>
      <c r="E100" s="75" t="s">
        <v>170</v>
      </c>
      <c r="F100" s="75" t="s">
        <v>171</v>
      </c>
      <c r="G100" s="75" t="s">
        <v>119</v>
      </c>
      <c r="H100" s="81">
        <v>240</v>
      </c>
      <c r="I100" s="133">
        <v>28.96</v>
      </c>
      <c r="J100" s="22"/>
      <c r="K100" s="22"/>
      <c r="L100" s="22"/>
      <c r="M100" s="22"/>
      <c r="N100" s="22"/>
      <c r="O100" s="22"/>
    </row>
    <row r="101" spans="2:15" s="14" customFormat="1" ht="14.25">
      <c r="B101" s="70">
        <v>5</v>
      </c>
      <c r="C101" s="71" t="s">
        <v>70</v>
      </c>
      <c r="D101" s="72"/>
      <c r="E101" s="73" t="s">
        <v>71</v>
      </c>
      <c r="F101" s="73"/>
      <c r="G101" s="73" t="s">
        <v>72</v>
      </c>
      <c r="H101" s="74" t="s">
        <v>72</v>
      </c>
      <c r="I101" s="132">
        <f>I102+I108+I114</f>
        <v>4358.7369989</v>
      </c>
      <c r="J101" s="13"/>
      <c r="K101" s="13"/>
      <c r="L101" s="13"/>
      <c r="M101" s="13"/>
      <c r="N101" s="13"/>
      <c r="O101" s="13"/>
    </row>
    <row r="102" spans="2:15" s="14" customFormat="1" ht="27" customHeight="1">
      <c r="B102" s="70"/>
      <c r="C102" s="71" t="s">
        <v>73</v>
      </c>
      <c r="D102" s="72"/>
      <c r="E102" s="72" t="s">
        <v>71</v>
      </c>
      <c r="F102" s="72" t="s">
        <v>74</v>
      </c>
      <c r="G102" s="73"/>
      <c r="H102" s="74"/>
      <c r="I102" s="132">
        <f>I103</f>
        <v>331.2989999</v>
      </c>
      <c r="J102" s="13"/>
      <c r="K102" s="13"/>
      <c r="L102" s="13"/>
      <c r="M102" s="13"/>
      <c r="N102" s="13"/>
      <c r="O102" s="13"/>
    </row>
    <row r="103" spans="2:9" ht="50.25" customHeight="1">
      <c r="B103" s="70"/>
      <c r="C103" s="71" t="s">
        <v>60</v>
      </c>
      <c r="D103" s="78"/>
      <c r="E103" s="78" t="s">
        <v>71</v>
      </c>
      <c r="F103" s="75" t="s">
        <v>74</v>
      </c>
      <c r="G103" s="88" t="s">
        <v>115</v>
      </c>
      <c r="H103" s="74"/>
      <c r="I103" s="134">
        <f>I104</f>
        <v>331.2989999</v>
      </c>
    </row>
    <row r="104" spans="2:9" ht="32.25" customHeight="1">
      <c r="B104" s="70"/>
      <c r="C104" s="76" t="s">
        <v>95</v>
      </c>
      <c r="D104" s="78"/>
      <c r="E104" s="78" t="s">
        <v>71</v>
      </c>
      <c r="F104" s="75" t="s">
        <v>74</v>
      </c>
      <c r="G104" s="89" t="s">
        <v>111</v>
      </c>
      <c r="H104" s="74"/>
      <c r="I104" s="133">
        <f>I105</f>
        <v>331.2989999</v>
      </c>
    </row>
    <row r="105" spans="2:9" ht="19.5" customHeight="1">
      <c r="B105" s="79"/>
      <c r="C105" s="76" t="s">
        <v>95</v>
      </c>
      <c r="D105" s="78"/>
      <c r="E105" s="78" t="s">
        <v>71</v>
      </c>
      <c r="F105" s="75" t="s">
        <v>74</v>
      </c>
      <c r="G105" s="89" t="s">
        <v>112</v>
      </c>
      <c r="H105" s="83"/>
      <c r="I105" s="133">
        <f>I106</f>
        <v>331.2989999</v>
      </c>
    </row>
    <row r="106" spans="2:9" ht="29.25" customHeight="1">
      <c r="B106" s="79"/>
      <c r="C106" s="80" t="s">
        <v>75</v>
      </c>
      <c r="D106" s="78"/>
      <c r="E106" s="78" t="s">
        <v>71</v>
      </c>
      <c r="F106" s="75" t="s">
        <v>74</v>
      </c>
      <c r="G106" s="78" t="s">
        <v>121</v>
      </c>
      <c r="H106" s="83"/>
      <c r="I106" s="133">
        <f>I107</f>
        <v>331.2989999</v>
      </c>
    </row>
    <row r="107" spans="2:15" s="21" customFormat="1" ht="26.25">
      <c r="B107" s="79"/>
      <c r="C107" s="80" t="s">
        <v>53</v>
      </c>
      <c r="D107" s="78"/>
      <c r="E107" s="78" t="s">
        <v>71</v>
      </c>
      <c r="F107" s="75" t="s">
        <v>74</v>
      </c>
      <c r="G107" s="78" t="s">
        <v>121</v>
      </c>
      <c r="H107" s="83">
        <v>240</v>
      </c>
      <c r="I107" s="133">
        <v>331.2989999</v>
      </c>
      <c r="J107" s="22"/>
      <c r="K107" s="22"/>
      <c r="L107" s="22"/>
      <c r="M107" s="22"/>
      <c r="N107" s="22"/>
      <c r="O107" s="22"/>
    </row>
    <row r="108" spans="2:15" s="14" customFormat="1" ht="27" customHeight="1">
      <c r="B108" s="70"/>
      <c r="C108" s="71" t="s">
        <v>76</v>
      </c>
      <c r="D108" s="72"/>
      <c r="E108" s="72" t="s">
        <v>71</v>
      </c>
      <c r="F108" s="72" t="s">
        <v>77</v>
      </c>
      <c r="G108" s="73"/>
      <c r="H108" s="74"/>
      <c r="I108" s="132">
        <f>I109</f>
        <v>850</v>
      </c>
      <c r="J108" s="13"/>
      <c r="K108" s="13"/>
      <c r="L108" s="13"/>
      <c r="M108" s="13"/>
      <c r="N108" s="13"/>
      <c r="O108" s="13"/>
    </row>
    <row r="109" spans="2:9" ht="39">
      <c r="B109" s="70"/>
      <c r="C109" s="71" t="s">
        <v>60</v>
      </c>
      <c r="D109" s="78"/>
      <c r="E109" s="73" t="s">
        <v>71</v>
      </c>
      <c r="F109" s="73" t="s">
        <v>77</v>
      </c>
      <c r="G109" s="88" t="s">
        <v>115</v>
      </c>
      <c r="H109" s="85"/>
      <c r="I109" s="134">
        <f>I110</f>
        <v>850</v>
      </c>
    </row>
    <row r="110" spans="2:9" ht="21" customHeight="1">
      <c r="B110" s="70"/>
      <c r="C110" s="76" t="s">
        <v>109</v>
      </c>
      <c r="D110" s="78"/>
      <c r="E110" s="78" t="s">
        <v>71</v>
      </c>
      <c r="F110" s="78" t="s">
        <v>77</v>
      </c>
      <c r="G110" s="89" t="s">
        <v>111</v>
      </c>
      <c r="H110" s="85"/>
      <c r="I110" s="137">
        <f>I111</f>
        <v>850</v>
      </c>
    </row>
    <row r="111" spans="2:9" ht="24" customHeight="1">
      <c r="B111" s="70"/>
      <c r="C111" s="76" t="s">
        <v>109</v>
      </c>
      <c r="D111" s="78"/>
      <c r="E111" s="78" t="s">
        <v>71</v>
      </c>
      <c r="F111" s="78" t="s">
        <v>77</v>
      </c>
      <c r="G111" s="89" t="s">
        <v>112</v>
      </c>
      <c r="H111" s="83"/>
      <c r="I111" s="137">
        <f>I112</f>
        <v>850</v>
      </c>
    </row>
    <row r="112" spans="2:9" ht="25.5" customHeight="1">
      <c r="B112" s="70"/>
      <c r="C112" s="80" t="s">
        <v>75</v>
      </c>
      <c r="D112" s="78"/>
      <c r="E112" s="78" t="s">
        <v>71</v>
      </c>
      <c r="F112" s="78" t="s">
        <v>77</v>
      </c>
      <c r="G112" s="89" t="s">
        <v>122</v>
      </c>
      <c r="H112" s="83"/>
      <c r="I112" s="137">
        <f>I113</f>
        <v>850</v>
      </c>
    </row>
    <row r="113" spans="2:9" ht="35.25" customHeight="1">
      <c r="B113" s="70"/>
      <c r="C113" s="80" t="s">
        <v>53</v>
      </c>
      <c r="D113" s="78"/>
      <c r="E113" s="78" t="s">
        <v>71</v>
      </c>
      <c r="F113" s="78" t="s">
        <v>77</v>
      </c>
      <c r="G113" s="89" t="s">
        <v>122</v>
      </c>
      <c r="H113" s="83">
        <v>240</v>
      </c>
      <c r="I113" s="137">
        <v>850</v>
      </c>
    </row>
    <row r="114" spans="2:15" s="14" customFormat="1" ht="27" customHeight="1">
      <c r="B114" s="70"/>
      <c r="C114" s="71" t="s">
        <v>78</v>
      </c>
      <c r="D114" s="72"/>
      <c r="E114" s="72" t="s">
        <v>71</v>
      </c>
      <c r="F114" s="72" t="s">
        <v>79</v>
      </c>
      <c r="G114" s="73"/>
      <c r="H114" s="74"/>
      <c r="I114" s="132">
        <f>I115+I121</f>
        <v>3177.4379989999998</v>
      </c>
      <c r="J114" s="13"/>
      <c r="K114" s="13"/>
      <c r="L114" s="13"/>
      <c r="M114" s="13"/>
      <c r="N114" s="13"/>
      <c r="O114" s="13"/>
    </row>
    <row r="115" spans="2:9" ht="61.5" customHeight="1">
      <c r="B115" s="70"/>
      <c r="C115" s="71" t="s">
        <v>123</v>
      </c>
      <c r="D115" s="78"/>
      <c r="E115" s="73" t="s">
        <v>71</v>
      </c>
      <c r="F115" s="73" t="s">
        <v>79</v>
      </c>
      <c r="G115" s="88" t="s">
        <v>157</v>
      </c>
      <c r="H115" s="85"/>
      <c r="I115" s="132">
        <f>I116</f>
        <v>534.725</v>
      </c>
    </row>
    <row r="116" spans="2:9" ht="25.5">
      <c r="B116" s="70"/>
      <c r="C116" s="76" t="s">
        <v>125</v>
      </c>
      <c r="D116" s="78"/>
      <c r="E116" s="78" t="s">
        <v>71</v>
      </c>
      <c r="F116" s="78" t="s">
        <v>79</v>
      </c>
      <c r="G116" s="89" t="s">
        <v>124</v>
      </c>
      <c r="H116" s="81"/>
      <c r="I116" s="137">
        <f>I117+I119</f>
        <v>534.725</v>
      </c>
    </row>
    <row r="117" spans="2:15" s="21" customFormat="1" ht="26.25">
      <c r="B117" s="110"/>
      <c r="C117" s="80" t="s">
        <v>140</v>
      </c>
      <c r="D117" s="78"/>
      <c r="E117" s="78" t="s">
        <v>71</v>
      </c>
      <c r="F117" s="78" t="s">
        <v>79</v>
      </c>
      <c r="G117" s="89" t="s">
        <v>178</v>
      </c>
      <c r="H117" s="91"/>
      <c r="I117" s="137">
        <f>I118</f>
        <v>329.725</v>
      </c>
      <c r="J117" s="22"/>
      <c r="K117" s="22"/>
      <c r="L117" s="22"/>
      <c r="M117" s="22"/>
      <c r="N117" s="22"/>
      <c r="O117" s="22"/>
    </row>
    <row r="118" spans="2:9" ht="26.25">
      <c r="B118" s="70"/>
      <c r="C118" s="80" t="s">
        <v>53</v>
      </c>
      <c r="D118" s="78"/>
      <c r="E118" s="78" t="s">
        <v>71</v>
      </c>
      <c r="F118" s="78" t="s">
        <v>79</v>
      </c>
      <c r="G118" s="89" t="s">
        <v>178</v>
      </c>
      <c r="H118" s="81">
        <v>240</v>
      </c>
      <c r="I118" s="137">
        <v>329.725</v>
      </c>
    </row>
    <row r="119" spans="2:15" s="21" customFormat="1" ht="39">
      <c r="B119" s="70"/>
      <c r="C119" s="80" t="s">
        <v>159</v>
      </c>
      <c r="D119" s="78"/>
      <c r="E119" s="78" t="s">
        <v>71</v>
      </c>
      <c r="F119" s="78" t="s">
        <v>79</v>
      </c>
      <c r="G119" s="89" t="s">
        <v>177</v>
      </c>
      <c r="H119" s="91"/>
      <c r="I119" s="137">
        <v>205</v>
      </c>
      <c r="J119" s="22"/>
      <c r="K119" s="22"/>
      <c r="L119" s="22"/>
      <c r="M119" s="22"/>
      <c r="N119" s="22"/>
      <c r="O119" s="22"/>
    </row>
    <row r="120" spans="2:9" ht="26.25">
      <c r="B120" s="70"/>
      <c r="C120" s="80" t="s">
        <v>53</v>
      </c>
      <c r="D120" s="78"/>
      <c r="E120" s="78" t="s">
        <v>71</v>
      </c>
      <c r="F120" s="78" t="s">
        <v>79</v>
      </c>
      <c r="G120" s="89" t="s">
        <v>177</v>
      </c>
      <c r="H120" s="81">
        <v>240</v>
      </c>
      <c r="I120" s="137">
        <v>205</v>
      </c>
    </row>
    <row r="121" spans="2:9" ht="45" customHeight="1">
      <c r="B121" s="70"/>
      <c r="C121" s="71" t="s">
        <v>60</v>
      </c>
      <c r="D121" s="78"/>
      <c r="E121" s="73" t="s">
        <v>71</v>
      </c>
      <c r="F121" s="73" t="s">
        <v>79</v>
      </c>
      <c r="G121" s="88" t="s">
        <v>115</v>
      </c>
      <c r="H121" s="85"/>
      <c r="I121" s="132">
        <f>I122</f>
        <v>2642.712999</v>
      </c>
    </row>
    <row r="122" spans="2:9" ht="18" customHeight="1">
      <c r="B122" s="70"/>
      <c r="C122" s="76" t="s">
        <v>109</v>
      </c>
      <c r="D122" s="78"/>
      <c r="E122" s="78" t="s">
        <v>71</v>
      </c>
      <c r="F122" s="78" t="s">
        <v>79</v>
      </c>
      <c r="G122" s="89" t="s">
        <v>111</v>
      </c>
      <c r="H122" s="85"/>
      <c r="I122" s="137">
        <f>I123</f>
        <v>2642.712999</v>
      </c>
    </row>
    <row r="123" spans="2:9" ht="15">
      <c r="B123" s="70"/>
      <c r="C123" s="76" t="s">
        <v>109</v>
      </c>
      <c r="D123" s="78"/>
      <c r="E123" s="78" t="s">
        <v>71</v>
      </c>
      <c r="F123" s="78" t="s">
        <v>79</v>
      </c>
      <c r="G123" s="89" t="s">
        <v>112</v>
      </c>
      <c r="H123" s="83"/>
      <c r="I123" s="137">
        <f>I124+I127+I126</f>
        <v>2642.712999</v>
      </c>
    </row>
    <row r="124" spans="2:9" ht="38.25">
      <c r="B124" s="70"/>
      <c r="C124" s="76" t="s">
        <v>128</v>
      </c>
      <c r="D124" s="78"/>
      <c r="E124" s="78" t="s">
        <v>71</v>
      </c>
      <c r="F124" s="78" t="s">
        <v>79</v>
      </c>
      <c r="G124" s="89" t="s">
        <v>126</v>
      </c>
      <c r="H124" s="91"/>
      <c r="I124" s="137">
        <f>I125</f>
        <v>2120.013</v>
      </c>
    </row>
    <row r="125" spans="2:9" ht="26.25">
      <c r="B125" s="70"/>
      <c r="C125" s="80" t="s">
        <v>53</v>
      </c>
      <c r="D125" s="78"/>
      <c r="E125" s="78" t="s">
        <v>71</v>
      </c>
      <c r="F125" s="78" t="s">
        <v>79</v>
      </c>
      <c r="G125" s="89" t="s">
        <v>126</v>
      </c>
      <c r="H125" s="83">
        <v>240</v>
      </c>
      <c r="I125" s="137">
        <v>2120.013</v>
      </c>
    </row>
    <row r="126" spans="2:9" ht="15">
      <c r="B126" s="70"/>
      <c r="C126" s="80" t="s">
        <v>54</v>
      </c>
      <c r="D126" s="78"/>
      <c r="E126" s="78" t="s">
        <v>71</v>
      </c>
      <c r="F126" s="78" t="s">
        <v>79</v>
      </c>
      <c r="G126" s="89" t="s">
        <v>126</v>
      </c>
      <c r="H126" s="83">
        <v>850</v>
      </c>
      <c r="I126" s="137">
        <v>2.299999</v>
      </c>
    </row>
    <row r="127" spans="2:9" ht="25.5">
      <c r="B127" s="70"/>
      <c r="C127" s="76" t="s">
        <v>129</v>
      </c>
      <c r="D127" s="78"/>
      <c r="E127" s="78" t="s">
        <v>71</v>
      </c>
      <c r="F127" s="78" t="s">
        <v>79</v>
      </c>
      <c r="G127" s="89" t="s">
        <v>158</v>
      </c>
      <c r="H127" s="83"/>
      <c r="I127" s="137">
        <f>I128</f>
        <v>520.4</v>
      </c>
    </row>
    <row r="128" spans="2:15" s="21" customFormat="1" ht="26.25">
      <c r="B128" s="70"/>
      <c r="C128" s="80" t="s">
        <v>53</v>
      </c>
      <c r="D128" s="78"/>
      <c r="E128" s="78" t="s">
        <v>71</v>
      </c>
      <c r="F128" s="78" t="s">
        <v>79</v>
      </c>
      <c r="G128" s="89" t="s">
        <v>158</v>
      </c>
      <c r="H128" s="83">
        <v>240</v>
      </c>
      <c r="I128" s="137">
        <v>520.4</v>
      </c>
      <c r="J128" s="22"/>
      <c r="K128" s="22"/>
      <c r="L128" s="22"/>
      <c r="M128" s="22"/>
      <c r="N128" s="22"/>
      <c r="O128" s="22"/>
    </row>
    <row r="129" spans="2:15" s="14" customFormat="1" ht="14.25">
      <c r="B129" s="70">
        <v>6</v>
      </c>
      <c r="C129" s="71" t="s">
        <v>80</v>
      </c>
      <c r="D129" s="72"/>
      <c r="E129" s="73" t="s">
        <v>81</v>
      </c>
      <c r="F129" s="73"/>
      <c r="G129" s="73"/>
      <c r="H129" s="74"/>
      <c r="I129" s="132">
        <f aca="true" t="shared" si="0" ref="I129:I134">I130</f>
        <v>20</v>
      </c>
      <c r="J129" s="13"/>
      <c r="K129" s="13"/>
      <c r="L129" s="13"/>
      <c r="M129" s="13"/>
      <c r="N129" s="13"/>
      <c r="O129" s="13"/>
    </row>
    <row r="130" spans="2:15" s="14" customFormat="1" ht="16.5" customHeight="1">
      <c r="B130" s="70"/>
      <c r="C130" s="71" t="s">
        <v>82</v>
      </c>
      <c r="D130" s="73"/>
      <c r="E130" s="73" t="s">
        <v>81</v>
      </c>
      <c r="F130" s="73" t="s">
        <v>83</v>
      </c>
      <c r="G130" s="73"/>
      <c r="H130" s="74"/>
      <c r="I130" s="132">
        <f t="shared" si="0"/>
        <v>20</v>
      </c>
      <c r="J130" s="13"/>
      <c r="K130" s="13"/>
      <c r="L130" s="13"/>
      <c r="M130" s="13"/>
      <c r="N130" s="13"/>
      <c r="O130" s="13"/>
    </row>
    <row r="131" spans="2:9" ht="39">
      <c r="B131" s="70"/>
      <c r="C131" s="71" t="s">
        <v>60</v>
      </c>
      <c r="D131" s="73"/>
      <c r="E131" s="73" t="s">
        <v>81</v>
      </c>
      <c r="F131" s="73" t="s">
        <v>83</v>
      </c>
      <c r="G131" s="88" t="s">
        <v>115</v>
      </c>
      <c r="H131" s="74"/>
      <c r="I131" s="132">
        <f t="shared" si="0"/>
        <v>20</v>
      </c>
    </row>
    <row r="132" spans="2:9" ht="15">
      <c r="B132" s="70"/>
      <c r="C132" s="76" t="s">
        <v>109</v>
      </c>
      <c r="D132" s="78"/>
      <c r="E132" s="78" t="s">
        <v>81</v>
      </c>
      <c r="F132" s="78" t="s">
        <v>83</v>
      </c>
      <c r="G132" s="89" t="s">
        <v>111</v>
      </c>
      <c r="H132" s="74"/>
      <c r="I132" s="137">
        <f t="shared" si="0"/>
        <v>20</v>
      </c>
    </row>
    <row r="133" spans="2:9" ht="15">
      <c r="B133" s="70"/>
      <c r="C133" s="76" t="s">
        <v>109</v>
      </c>
      <c r="D133" s="78"/>
      <c r="E133" s="78" t="s">
        <v>81</v>
      </c>
      <c r="F133" s="78" t="s">
        <v>83</v>
      </c>
      <c r="G133" s="89" t="s">
        <v>112</v>
      </c>
      <c r="H133" s="83"/>
      <c r="I133" s="137">
        <f t="shared" si="0"/>
        <v>20</v>
      </c>
    </row>
    <row r="134" spans="2:9" ht="15">
      <c r="B134" s="70"/>
      <c r="C134" s="76" t="s">
        <v>131</v>
      </c>
      <c r="D134" s="78"/>
      <c r="E134" s="78" t="s">
        <v>81</v>
      </c>
      <c r="F134" s="78" t="s">
        <v>83</v>
      </c>
      <c r="G134" s="89" t="s">
        <v>130</v>
      </c>
      <c r="H134" s="83"/>
      <c r="I134" s="137">
        <f t="shared" si="0"/>
        <v>20</v>
      </c>
    </row>
    <row r="135" spans="2:9" ht="26.25">
      <c r="B135" s="70"/>
      <c r="C135" s="80" t="s">
        <v>53</v>
      </c>
      <c r="D135" s="78"/>
      <c r="E135" s="78" t="s">
        <v>81</v>
      </c>
      <c r="F135" s="78" t="s">
        <v>83</v>
      </c>
      <c r="G135" s="89" t="s">
        <v>130</v>
      </c>
      <c r="H135" s="83">
        <v>240</v>
      </c>
      <c r="I135" s="137">
        <v>20</v>
      </c>
    </row>
    <row r="136" spans="2:15" s="14" customFormat="1" ht="14.25">
      <c r="B136" s="70">
        <v>7</v>
      </c>
      <c r="C136" s="71" t="s">
        <v>84</v>
      </c>
      <c r="D136" s="72"/>
      <c r="E136" s="73">
        <v>1000</v>
      </c>
      <c r="F136" s="73"/>
      <c r="G136" s="73"/>
      <c r="H136" s="74"/>
      <c r="I136" s="132">
        <f aca="true" t="shared" si="1" ref="I136:I141">I137</f>
        <v>700</v>
      </c>
      <c r="J136" s="13"/>
      <c r="K136" s="13"/>
      <c r="L136" s="13"/>
      <c r="M136" s="13"/>
      <c r="N136" s="13"/>
      <c r="O136" s="13"/>
    </row>
    <row r="137" spans="2:9" ht="15">
      <c r="B137" s="70"/>
      <c r="C137" s="71" t="s">
        <v>85</v>
      </c>
      <c r="D137" s="78"/>
      <c r="E137" s="73">
        <v>1000</v>
      </c>
      <c r="F137" s="73">
        <v>1001</v>
      </c>
      <c r="G137" s="73"/>
      <c r="H137" s="74"/>
      <c r="I137" s="132">
        <f t="shared" si="1"/>
        <v>700</v>
      </c>
    </row>
    <row r="138" spans="2:9" ht="39">
      <c r="B138" s="70"/>
      <c r="C138" s="71" t="s">
        <v>60</v>
      </c>
      <c r="D138" s="78"/>
      <c r="E138" s="73">
        <v>1000</v>
      </c>
      <c r="F138" s="73">
        <v>1001</v>
      </c>
      <c r="G138" s="88" t="s">
        <v>110</v>
      </c>
      <c r="H138" s="74"/>
      <c r="I138" s="132">
        <f t="shared" si="1"/>
        <v>700</v>
      </c>
    </row>
    <row r="139" spans="2:9" ht="15">
      <c r="B139" s="70"/>
      <c r="C139" s="76" t="s">
        <v>109</v>
      </c>
      <c r="D139" s="78"/>
      <c r="E139" s="78">
        <v>1000</v>
      </c>
      <c r="F139" s="78">
        <v>1001</v>
      </c>
      <c r="G139" s="89" t="s">
        <v>111</v>
      </c>
      <c r="H139" s="74"/>
      <c r="I139" s="137">
        <f t="shared" si="1"/>
        <v>700</v>
      </c>
    </row>
    <row r="140" spans="2:9" ht="15">
      <c r="B140" s="70"/>
      <c r="C140" s="76" t="s">
        <v>109</v>
      </c>
      <c r="D140" s="78"/>
      <c r="E140" s="78">
        <v>1000</v>
      </c>
      <c r="F140" s="78">
        <v>1001</v>
      </c>
      <c r="G140" s="89" t="s">
        <v>112</v>
      </c>
      <c r="H140" s="83"/>
      <c r="I140" s="137">
        <f t="shared" si="1"/>
        <v>700</v>
      </c>
    </row>
    <row r="141" spans="2:9" ht="15">
      <c r="B141" s="70"/>
      <c r="C141" s="76" t="s">
        <v>133</v>
      </c>
      <c r="D141" s="78"/>
      <c r="E141" s="78">
        <v>1000</v>
      </c>
      <c r="F141" s="78">
        <v>1001</v>
      </c>
      <c r="G141" s="89" t="s">
        <v>132</v>
      </c>
      <c r="H141" s="83"/>
      <c r="I141" s="137">
        <f t="shared" si="1"/>
        <v>700</v>
      </c>
    </row>
    <row r="142" spans="2:9" ht="25.5">
      <c r="B142" s="70"/>
      <c r="C142" s="76" t="s">
        <v>173</v>
      </c>
      <c r="D142" s="78"/>
      <c r="E142" s="78">
        <v>1000</v>
      </c>
      <c r="F142" s="78">
        <v>1001</v>
      </c>
      <c r="G142" s="89" t="s">
        <v>132</v>
      </c>
      <c r="H142" s="83">
        <v>320</v>
      </c>
      <c r="I142" s="137">
        <v>700</v>
      </c>
    </row>
    <row r="143" spans="2:15" s="14" customFormat="1" ht="33" customHeight="1">
      <c r="B143" s="70">
        <v>8</v>
      </c>
      <c r="C143" s="71" t="s">
        <v>86</v>
      </c>
      <c r="D143" s="72"/>
      <c r="E143" s="73">
        <v>1100</v>
      </c>
      <c r="F143" s="73">
        <v>1105</v>
      </c>
      <c r="G143" s="73"/>
      <c r="H143" s="74"/>
      <c r="I143" s="132">
        <f>I144</f>
        <v>30</v>
      </c>
      <c r="J143" s="13"/>
      <c r="K143" s="13"/>
      <c r="L143" s="13"/>
      <c r="M143" s="13"/>
      <c r="N143" s="13"/>
      <c r="O143" s="13"/>
    </row>
    <row r="144" spans="2:9" ht="39">
      <c r="B144" s="70"/>
      <c r="C144" s="71" t="s">
        <v>60</v>
      </c>
      <c r="D144" s="78"/>
      <c r="E144" s="73" t="s">
        <v>87</v>
      </c>
      <c r="F144" s="73" t="s">
        <v>88</v>
      </c>
      <c r="G144" s="88" t="s">
        <v>115</v>
      </c>
      <c r="H144" s="74"/>
      <c r="I144" s="132">
        <f>I145</f>
        <v>30</v>
      </c>
    </row>
    <row r="145" spans="2:9" ht="15">
      <c r="B145" s="70"/>
      <c r="C145" s="76" t="s">
        <v>109</v>
      </c>
      <c r="D145" s="78"/>
      <c r="E145" s="78" t="s">
        <v>87</v>
      </c>
      <c r="F145" s="78" t="s">
        <v>88</v>
      </c>
      <c r="G145" s="89" t="s">
        <v>111</v>
      </c>
      <c r="H145" s="74"/>
      <c r="I145" s="137">
        <f>I146</f>
        <v>30</v>
      </c>
    </row>
    <row r="146" spans="2:9" ht="15">
      <c r="B146" s="70"/>
      <c r="C146" s="76" t="s">
        <v>109</v>
      </c>
      <c r="D146" s="78"/>
      <c r="E146" s="78" t="s">
        <v>87</v>
      </c>
      <c r="F146" s="78" t="s">
        <v>88</v>
      </c>
      <c r="G146" s="89" t="s">
        <v>112</v>
      </c>
      <c r="H146" s="83"/>
      <c r="I146" s="137">
        <f>I147</f>
        <v>30</v>
      </c>
    </row>
    <row r="147" spans="2:9" ht="25.5">
      <c r="B147" s="70"/>
      <c r="C147" s="111" t="s">
        <v>175</v>
      </c>
      <c r="D147" s="78"/>
      <c r="E147" s="78" t="s">
        <v>87</v>
      </c>
      <c r="F147" s="78" t="s">
        <v>88</v>
      </c>
      <c r="G147" s="89" t="s">
        <v>127</v>
      </c>
      <c r="H147" s="83"/>
      <c r="I147" s="137">
        <f>I148</f>
        <v>30</v>
      </c>
    </row>
    <row r="148" spans="2:15" s="21" customFormat="1" ht="26.25">
      <c r="B148" s="70"/>
      <c r="C148" s="80" t="s">
        <v>53</v>
      </c>
      <c r="D148" s="78"/>
      <c r="E148" s="78" t="s">
        <v>87</v>
      </c>
      <c r="F148" s="78" t="s">
        <v>88</v>
      </c>
      <c r="G148" s="89" t="s">
        <v>127</v>
      </c>
      <c r="H148" s="83">
        <v>240</v>
      </c>
      <c r="I148" s="137">
        <v>30</v>
      </c>
      <c r="J148" s="22"/>
      <c r="K148" s="22"/>
      <c r="L148" s="22"/>
      <c r="M148" s="22"/>
      <c r="N148" s="22"/>
      <c r="O148" s="22"/>
    </row>
    <row r="149" spans="2:9" ht="15">
      <c r="B149" s="49"/>
      <c r="C149" s="49"/>
      <c r="D149" s="50"/>
      <c r="E149" s="50"/>
      <c r="F149" s="50"/>
      <c r="G149" s="50"/>
      <c r="H149" s="49"/>
      <c r="I149" s="138"/>
    </row>
    <row r="150" spans="2:9" ht="15">
      <c r="B150" s="49"/>
      <c r="C150" s="49"/>
      <c r="D150" s="50"/>
      <c r="E150" s="50"/>
      <c r="F150" s="50"/>
      <c r="G150" s="50"/>
      <c r="H150" s="49"/>
      <c r="I150" s="138"/>
    </row>
  </sheetData>
  <sheetProtection/>
  <mergeCells count="3">
    <mergeCell ref="C15:F15"/>
    <mergeCell ref="B16:G16"/>
    <mergeCell ref="C17:G1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2016-03-23T07:07:40Z</cp:lastPrinted>
  <dcterms:created xsi:type="dcterms:W3CDTF">1996-10-08T23:32:33Z</dcterms:created>
  <dcterms:modified xsi:type="dcterms:W3CDTF">2016-03-28T08:02:15Z</dcterms:modified>
  <cp:category/>
  <cp:version/>
  <cp:contentType/>
  <cp:contentStatus/>
</cp:coreProperties>
</file>