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ПРОЕКТ 2021 БЮДЖЕТ\проект 2021 посл.вариант\"/>
    </mc:Choice>
  </mc:AlternateContent>
  <bookViews>
    <workbookView xWindow="0" yWindow="0" windowWidth="21570" windowHeight="7545"/>
  </bookViews>
  <sheets>
    <sheet name="2021" sheetId="1" r:id="rId1"/>
  </sheets>
  <definedNames>
    <definedName name="_xlnm._FilterDatabase" localSheetId="0" hidden="1">'2021'!$A$11:$H$38</definedName>
    <definedName name="_xlnm.Print_Titles" localSheetId="0">'2021'!$11:$11</definedName>
  </definedNames>
  <calcPr calcId="152511"/>
</workbook>
</file>

<file path=xl/calcChain.xml><?xml version="1.0" encoding="utf-8"?>
<calcChain xmlns="http://schemas.openxmlformats.org/spreadsheetml/2006/main">
  <c r="G32" i="1" l="1"/>
  <c r="F32" i="1"/>
  <c r="G31" i="1"/>
  <c r="G30" i="1" s="1"/>
  <c r="F31" i="1"/>
  <c r="F30" i="1" s="1"/>
  <c r="H30" i="1"/>
  <c r="H28" i="1"/>
  <c r="H27" i="1" s="1"/>
  <c r="H26" i="1" s="1"/>
  <c r="G28" i="1"/>
  <c r="G27" i="1" s="1"/>
  <c r="G26" i="1" s="1"/>
  <c r="F28" i="1"/>
  <c r="F27" i="1" s="1"/>
  <c r="F26" i="1" s="1"/>
  <c r="H24" i="1"/>
  <c r="H23" i="1" s="1"/>
  <c r="H22" i="1" s="1"/>
  <c r="G24" i="1"/>
  <c r="G23" i="1" s="1"/>
  <c r="G22" i="1" s="1"/>
  <c r="F24" i="1"/>
  <c r="F23" i="1"/>
  <c r="F22" i="1" s="1"/>
  <c r="G20" i="1"/>
  <c r="G19" i="1" s="1"/>
  <c r="G18" i="1" s="1"/>
  <c r="F20" i="1"/>
  <c r="H19" i="1"/>
  <c r="H18" i="1" s="1"/>
  <c r="F19" i="1"/>
  <c r="F18" i="1" s="1"/>
  <c r="H16" i="1"/>
  <c r="H15" i="1" s="1"/>
  <c r="H14" i="1" s="1"/>
  <c r="G16" i="1"/>
  <c r="F16" i="1"/>
  <c r="F15" i="1" s="1"/>
  <c r="F14" i="1" s="1"/>
  <c r="G15" i="1"/>
  <c r="G14" i="1" s="1"/>
  <c r="H13" i="1" l="1"/>
  <c r="H12" i="1" s="1"/>
  <c r="F13" i="1"/>
  <c r="F12" i="1" s="1"/>
  <c r="G13" i="1"/>
  <c r="G12" i="1" s="1"/>
  <c r="H37" i="1" l="1"/>
  <c r="H36" i="1" s="1"/>
  <c r="H35" i="1" s="1"/>
  <c r="H34" i="1" s="1"/>
  <c r="G37" i="1"/>
  <c r="G36" i="1" s="1"/>
  <c r="G35" i="1" s="1"/>
  <c r="G34" i="1" s="1"/>
  <c r="F37" i="1"/>
  <c r="F36" i="1" s="1"/>
  <c r="F35" i="1" s="1"/>
  <c r="G39" i="1" l="1"/>
  <c r="F39" i="1"/>
  <c r="H39" i="1" l="1"/>
</calcChain>
</file>

<file path=xl/sharedStrings.xml><?xml version="1.0" encoding="utf-8"?>
<sst xmlns="http://schemas.openxmlformats.org/spreadsheetml/2006/main" count="84" uniqueCount="42">
  <si>
    <t>Наименование</t>
  </si>
  <si>
    <t>ЦСР</t>
  </si>
  <si>
    <t>ВР</t>
  </si>
  <si>
    <t>Рз</t>
  </si>
  <si>
    <t>ПР</t>
  </si>
  <si>
    <t>04</t>
  </si>
  <si>
    <t>09</t>
  </si>
  <si>
    <t>Дорожное хозяйство (дорожные фонды)</t>
  </si>
  <si>
    <t>Сумма
(тысяч рублей)</t>
  </si>
  <si>
    <t>1</t>
  </si>
  <si>
    <t>2</t>
  </si>
  <si>
    <t>3</t>
  </si>
  <si>
    <t>4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</si>
  <si>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</si>
  <si>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</si>
  <si>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</si>
  <si>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</si>
  <si>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</si>
  <si>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</si>
  <si>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</si>
  <si>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</si>
  <si>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 xml:space="preserve">РАСПРЕДЕЛЕНИЕ  </t>
  </si>
  <si>
    <t>2021 год</t>
  </si>
  <si>
    <t>Прочие мероприятия по обслуживанию и содержанию автомобильных дорог общего пользования местного значения</t>
  </si>
  <si>
    <t>10 0 01 10100</t>
  </si>
  <si>
    <t>10 0 01 10110</t>
  </si>
  <si>
    <t>10 0 01 S0140</t>
  </si>
  <si>
    <t>10 0 01 10120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</si>
  <si>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</si>
  <si>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</si>
  <si>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</si>
  <si>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99 9 01 10110</t>
  </si>
  <si>
    <t>Приложение № 11</t>
  </si>
  <si>
    <t>Непрограммные расходы</t>
  </si>
  <si>
    <t>ВСЕГО</t>
  </si>
  <si>
    <t>к решению совета депутатов Шапкинского сельского поселения Тосненского района Ленинградской области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</si>
  <si>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</si>
  <si>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</si>
  <si>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 xml:space="preserve">бюджетных ассигнований дорожного фонда бюджета Шапкинского сельского поселения Тосненского района Ленинградской области  на 2021 год и плановый период 2022 и 2023 годов 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</si>
  <si>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</si>
  <si>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2023 год</t>
  </si>
  <si>
    <t>от 24.12.2020  № 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</si>
</sst>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?"/>
    <numFmt numFmtId="167" formatCode="#,##0.000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2" borderId="1"/>
    <xf numFmtId="0" fontId="6" fillId="2" borderId="1"/>
    <xf numFmtId="0" fontId="6" fillId="2" borderId="1"/>
    <xf numFmtId="0" fontId="6" fillId="2" borderId="1"/>
    <xf numFmtId="0" fontId="1" fillId="2" borderId="1"/>
    <xf numFmtId="0" fontId="7" fillId="2" borderId="1"/>
    <xf numFmtId="0" fontId="7" fillId="2" borderId="1"/>
    <xf numFmtId="0" fontId="7" fillId="2" borderId="1"/>
    <xf numFmtId="0" fontId="8" fillId="2" borderId="1"/>
    <xf numFmtId="0" fontId="7" fillId="2" borderId="1"/>
    <xf numFmtId="9" fontId="9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6" fillId="2" borderId="1"/>
  </cellStyleXfs>
  <cellXfs count="41">
    <xf numFmtId="0" fontId="0" fillId="0" borderId="0" xfId="0"/>
    <xf numFmtId="0" fontId="3" fillId="3" borderId="0" xfId="0" applyFont="1" applyFill="1" applyAlignment="1">
      <alignment horizontal="right"/>
    </xf>
    <xf numFmtId="49" fontId="3" fillId="3" borderId="2" xfId="1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7" fontId="2" fillId="3" borderId="2" xfId="0" applyNumberFormat="1" applyFont="1" applyFill="1" applyBorder="1" applyAlignment="1">
      <alignment horizontal="center" vertical="center" wrapText="1"/>
    </xf>
    <xf numFmtId="167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0" fontId="2" fillId="3" borderId="6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2" fillId="3" borderId="7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/>
    </xf>
    <xf numFmtId="167" fontId="2" fillId="3" borderId="2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10" fillId="3" borderId="0" xfId="0" applyFont="1" applyFill="1"/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</cellXfs>
  <cellStyles count="22">
    <cellStyle name="Обычный" xfId="0" builtinId="0"/>
    <cellStyle name="Обычный 2" xfId="1"/>
    <cellStyle name="Обычный 2 2" xfId="8"/>
    <cellStyle name="Обычный 2 2 2" xfId="19"/>
    <cellStyle name="Обычный 3" xfId="2"/>
    <cellStyle name="Обычный 3 2" xfId="7"/>
    <cellStyle name="Обычный 3 3" xfId="18"/>
    <cellStyle name="Обычный 3 4" xfId="6"/>
    <cellStyle name="Обычный 4" xfId="3"/>
    <cellStyle name="Обычный 4 2" xfId="9"/>
    <cellStyle name="Обычный 5" xfId="4"/>
    <cellStyle name="Обычный 5 2" xfId="20"/>
    <cellStyle name="Обычный 5 3" xfId="10"/>
    <cellStyle name="Обычный 7" xfId="5"/>
    <cellStyle name="Обычный 9" xfId="21"/>
    <cellStyle name="Процентный 2" xfId="11"/>
    <cellStyle name="Процентный 2 2" xfId="12"/>
    <cellStyle name="Финансовый 2" xfId="13"/>
    <cellStyle name="Финансовый 2 10" xfId="14"/>
    <cellStyle name="Финансовый 2 11" xfId="15"/>
    <cellStyle name="Финансовый 2 8" xfId="16"/>
    <cellStyle name="Финансовый 2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topLeftCell="A31" zoomScale="90" zoomScaleNormal="100" zoomScaleSheetLayoutView="90" workbookViewId="0">
      <selection activeCell="G25" sqref="G25"/>
    </sheetView>
  </sheetViews>
  <sheetFormatPr defaultRowHeight="15.75" x14ac:dyDescent="0.25"/>
  <cols>
    <col min="1" max="1" width="61.42578125" style="21" customWidth="1"/>
    <col min="2" max="2" width="16.42578125" style="31" customWidth="1"/>
    <col min="3" max="5" width="7.42578125" style="31" customWidth="1"/>
    <col min="6" max="8" width="16.42578125" style="31" customWidth="1"/>
    <col min="9" max="16384" width="9.140625" style="4"/>
  </cols>
  <sheetData>
    <row r="1" spans="1:10" s="6" customFormat="1" ht="16.5" customHeight="1" x14ac:dyDescent="0.25">
      <c r="A1" s="9"/>
      <c r="B1" s="8"/>
      <c r="C1" s="7"/>
      <c r="D1" s="7"/>
      <c r="E1" s="7"/>
      <c r="G1" s="13" t="s">
        <v>32</v>
      </c>
      <c r="H1" s="1"/>
      <c r="I1" s="4"/>
      <c r="J1" s="4"/>
    </row>
    <row r="2" spans="1:10" s="6" customFormat="1" ht="66.75" customHeight="1" x14ac:dyDescent="0.25">
      <c r="A2" s="9"/>
      <c r="B2" s="8"/>
      <c r="C2" s="7"/>
      <c r="D2" s="7"/>
      <c r="E2" s="7"/>
      <c r="G2" s="33" t="s">
        <v>35</v>
      </c>
      <c r="H2" s="33"/>
      <c r="I2" s="4"/>
      <c r="J2" s="4"/>
    </row>
    <row r="3" spans="1:10" s="6" customFormat="1" ht="27" customHeight="1" x14ac:dyDescent="0.25">
      <c r="A3" s="9"/>
      <c r="B3" s="8"/>
      <c r="C3" s="7"/>
      <c r="D3" s="7"/>
      <c r="E3" s="7"/>
      <c r="G3" s="34" t="s">
        <v>41</v>
      </c>
      <c r="H3" s="34"/>
      <c r="I3" s="4"/>
      <c r="J3" s="4"/>
    </row>
    <row r="4" spans="1:10" s="6" customFormat="1" ht="24" hidden="1" customHeight="1" x14ac:dyDescent="0.25">
      <c r="A4" s="9"/>
      <c r="B4" s="8"/>
      <c r="C4" s="7"/>
      <c r="D4" s="7"/>
      <c r="E4" s="7"/>
      <c r="G4" s="13"/>
      <c r="H4" s="1"/>
      <c r="I4" s="4"/>
      <c r="J4" s="4"/>
    </row>
    <row r="5" spans="1:10" s="6" customFormat="1" ht="63" hidden="1" customHeight="1" x14ac:dyDescent="0.25">
      <c r="A5" s="9"/>
      <c r="B5" s="8"/>
      <c r="C5" s="7"/>
      <c r="D5" s="7"/>
      <c r="E5" s="7"/>
      <c r="G5" s="33"/>
      <c r="H5" s="33"/>
      <c r="I5" s="4"/>
      <c r="J5" s="4"/>
    </row>
    <row r="6" spans="1:10" s="6" customFormat="1" ht="26.25" customHeight="1" x14ac:dyDescent="0.25">
      <c r="A6" s="35" t="s">
        <v>21</v>
      </c>
      <c r="B6" s="35"/>
      <c r="C6" s="35"/>
      <c r="D6" s="35"/>
      <c r="E6" s="35"/>
      <c r="F6" s="35"/>
      <c r="G6" s="35"/>
      <c r="H6" s="35"/>
    </row>
    <row r="7" spans="1:10" s="6" customFormat="1" ht="85.5" customHeight="1" x14ac:dyDescent="0.25">
      <c r="A7" s="35" t="s">
        <v>38</v>
      </c>
      <c r="B7" s="35"/>
      <c r="C7" s="35"/>
      <c r="D7" s="35"/>
      <c r="E7" s="35"/>
      <c r="F7" s="35"/>
      <c r="G7" s="35"/>
      <c r="H7" s="35"/>
    </row>
    <row r="8" spans="1:10" s="6" customFormat="1" ht="15.6" customHeight="1" x14ac:dyDescent="0.25">
      <c r="A8" s="20"/>
      <c r="B8" s="20"/>
      <c r="C8" s="20"/>
      <c r="D8" s="20"/>
      <c r="E8" s="20"/>
      <c r="F8" s="5"/>
    </row>
    <row r="9" spans="1:10" ht="35.25" customHeight="1" x14ac:dyDescent="0.25">
      <c r="A9" s="37" t="s">
        <v>0</v>
      </c>
      <c r="B9" s="39" t="s">
        <v>1</v>
      </c>
      <c r="C9" s="39" t="s">
        <v>2</v>
      </c>
      <c r="D9" s="37" t="s">
        <v>3</v>
      </c>
      <c r="E9" s="37" t="s">
        <v>4</v>
      </c>
      <c r="F9" s="36" t="s">
        <v>8</v>
      </c>
      <c r="G9" s="36"/>
      <c r="H9" s="36"/>
    </row>
    <row r="10" spans="1:10" ht="15.75" customHeight="1" x14ac:dyDescent="0.25">
      <c r="A10" s="38"/>
      <c r="B10" s="40"/>
      <c r="C10" s="40"/>
      <c r="D10" s="38"/>
      <c r="E10" s="38"/>
      <c r="F10" s="3" t="s">
        <v>22</v>
      </c>
      <c r="G10" s="3" t="s">
        <v>30</v>
      </c>
      <c r="H10" s="3" t="s">
        <v>40</v>
      </c>
    </row>
    <row r="11" spans="1:10" x14ac:dyDescent="0.25">
      <c r="A11" s="10" t="s">
        <v>9</v>
      </c>
      <c r="B11" s="10" t="s">
        <v>10</v>
      </c>
      <c r="C11" s="10" t="s">
        <v>11</v>
      </c>
      <c r="D11" s="10" t="s">
        <v>12</v>
      </c>
      <c r="E11" s="11">
        <v>5</v>
      </c>
      <c r="F11" s="12">
        <v>6</v>
      </c>
      <c r="G11" s="11">
        <v>7</v>
      </c>
      <c r="H11" s="12">
        <v>8</v>
      </c>
    </row>
    <row r="12" spans="1:10" s="32" customFormat="1" ht="56.25" customHeight="1" x14ac:dyDescent="0.25">
      <c r="A12" s="22" t="s">
        <v>39</v>
      </c>
      <c r="B12" s="19" t="s">
        <v>19</v>
      </c>
      <c r="C12" s="14"/>
      <c r="D12" s="15"/>
      <c r="E12" s="15"/>
      <c r="F12" s="16">
        <f>F13</f>
        <v>2964.884</v>
      </c>
      <c r="G12" s="16">
        <f t="shared" ref="G12:H12" si="0">G13</f>
        <v>0</v>
      </c>
      <c r="H12" s="16">
        <f t="shared" si="0"/>
        <v>0</v>
      </c>
    </row>
    <row r="13" spans="1:10" s="32" customFormat="1" ht="94.5" x14ac:dyDescent="0.25">
      <c r="A13" s="22" t="s">
        <v>15</v>
      </c>
      <c r="B13" s="19" t="s">
        <v>20</v>
      </c>
      <c r="C13" s="18"/>
      <c r="D13" s="19"/>
      <c r="E13" s="19"/>
      <c r="F13" s="16">
        <f>F14+F18+F22+F26+F30</f>
        <v>2964.884</v>
      </c>
      <c r="G13" s="16">
        <f>G14+G18+G22+G26</f>
        <v>0</v>
      </c>
      <c r="H13" s="16">
        <f>H14+H18+H22+H26</f>
        <v>0</v>
      </c>
    </row>
    <row r="14" spans="1:10" s="32" customFormat="1" x14ac:dyDescent="0.25">
      <c r="A14" s="23" t="s">
        <v>16</v>
      </c>
      <c r="B14" s="15" t="s">
        <v>24</v>
      </c>
      <c r="C14" s="14"/>
      <c r="D14" s="15"/>
      <c r="E14" s="15"/>
      <c r="F14" s="17">
        <f>F15</f>
        <v>806.33699999999999</v>
      </c>
      <c r="G14" s="17">
        <f t="shared" ref="G14:H16" si="1">G15</f>
        <v>0</v>
      </c>
      <c r="H14" s="17">
        <f t="shared" si="1"/>
        <v>0</v>
      </c>
    </row>
    <row r="15" spans="1:10" s="32" customFormat="1" ht="31.5" x14ac:dyDescent="0.25">
      <c r="A15" s="23" t="s">
        <v>13</v>
      </c>
      <c r="B15" s="15" t="s">
        <v>24</v>
      </c>
      <c r="C15" s="14">
        <v>200</v>
      </c>
      <c r="D15" s="15"/>
      <c r="E15" s="15"/>
      <c r="F15" s="17">
        <f>F16</f>
        <v>806.33699999999999</v>
      </c>
      <c r="G15" s="17">
        <f t="shared" si="1"/>
        <v>0</v>
      </c>
      <c r="H15" s="17">
        <f t="shared" si="1"/>
        <v>0</v>
      </c>
    </row>
    <row r="16" spans="1:10" s="32" customFormat="1" ht="31.5" x14ac:dyDescent="0.25">
      <c r="A16" s="24" t="s">
        <v>14</v>
      </c>
      <c r="B16" s="15" t="s">
        <v>24</v>
      </c>
      <c r="C16" s="14">
        <v>240</v>
      </c>
      <c r="D16" s="15"/>
      <c r="E16" s="15"/>
      <c r="F16" s="17">
        <f>F17</f>
        <v>806.33699999999999</v>
      </c>
      <c r="G16" s="17">
        <f t="shared" si="1"/>
        <v>0</v>
      </c>
      <c r="H16" s="17">
        <f t="shared" si="1"/>
        <v>0</v>
      </c>
    </row>
    <row r="17" spans="1:8" s="32" customFormat="1" ht="27" customHeight="1" x14ac:dyDescent="0.25">
      <c r="A17" s="25" t="s">
        <v>7</v>
      </c>
      <c r="B17" s="15" t="s">
        <v>24</v>
      </c>
      <c r="C17" s="14">
        <v>240</v>
      </c>
      <c r="D17" s="15" t="s">
        <v>5</v>
      </c>
      <c r="E17" s="15" t="s">
        <v>6</v>
      </c>
      <c r="F17" s="17">
        <v>806.33699999999999</v>
      </c>
      <c r="G17" s="17">
        <v>0</v>
      </c>
      <c r="H17" s="17">
        <v>0</v>
      </c>
    </row>
    <row r="18" spans="1:8" s="32" customFormat="1" ht="47.25" hidden="1" x14ac:dyDescent="0.25">
      <c r="A18" s="23" t="s">
        <v>17</v>
      </c>
      <c r="B18" s="2" t="s">
        <v>25</v>
      </c>
      <c r="C18" s="14"/>
      <c r="D18" s="15"/>
      <c r="E18" s="15"/>
      <c r="F18" s="17">
        <f>F19</f>
        <v>0</v>
      </c>
      <c r="G18" s="17">
        <f t="shared" ref="G18:H20" si="2">G19</f>
        <v>0</v>
      </c>
      <c r="H18" s="17">
        <f t="shared" si="2"/>
        <v>0</v>
      </c>
    </row>
    <row r="19" spans="1:8" s="32" customFormat="1" ht="31.5" hidden="1" x14ac:dyDescent="0.25">
      <c r="A19" s="23" t="s">
        <v>13</v>
      </c>
      <c r="B19" s="2" t="s">
        <v>25</v>
      </c>
      <c r="C19" s="14">
        <v>200</v>
      </c>
      <c r="D19" s="15"/>
      <c r="E19" s="15"/>
      <c r="F19" s="17">
        <f>F20</f>
        <v>0</v>
      </c>
      <c r="G19" s="17">
        <f t="shared" si="2"/>
        <v>0</v>
      </c>
      <c r="H19" s="17">
        <f t="shared" si="2"/>
        <v>0</v>
      </c>
    </row>
    <row r="20" spans="1:8" s="32" customFormat="1" ht="31.5" hidden="1" x14ac:dyDescent="0.25">
      <c r="A20" s="24" t="s">
        <v>14</v>
      </c>
      <c r="B20" s="2" t="s">
        <v>25</v>
      </c>
      <c r="C20" s="14">
        <v>240</v>
      </c>
      <c r="D20" s="15"/>
      <c r="E20" s="15"/>
      <c r="F20" s="17">
        <f>F21</f>
        <v>0</v>
      </c>
      <c r="G20" s="17">
        <f t="shared" si="2"/>
        <v>0</v>
      </c>
      <c r="H20" s="17">
        <v>0</v>
      </c>
    </row>
    <row r="21" spans="1:8" s="32" customFormat="1" hidden="1" x14ac:dyDescent="0.25">
      <c r="A21" s="25" t="s">
        <v>7</v>
      </c>
      <c r="B21" s="2" t="s">
        <v>25</v>
      </c>
      <c r="C21" s="14">
        <v>240</v>
      </c>
      <c r="D21" s="15" t="s">
        <v>5</v>
      </c>
      <c r="E21" s="15" t="s">
        <v>6</v>
      </c>
      <c r="F21" s="17">
        <v>0</v>
      </c>
      <c r="G21" s="17">
        <v>0</v>
      </c>
      <c r="H21" s="17">
        <v>0</v>
      </c>
    </row>
    <row r="22" spans="1:8" s="32" customFormat="1" ht="47.25" x14ac:dyDescent="0.25">
      <c r="A22" s="26" t="s">
        <v>18</v>
      </c>
      <c r="B22" s="15" t="s">
        <v>26</v>
      </c>
      <c r="C22" s="14"/>
      <c r="D22" s="15"/>
      <c r="E22" s="15"/>
      <c r="F22" s="17">
        <f>F23</f>
        <v>1640.2629999999999</v>
      </c>
      <c r="G22" s="17">
        <f t="shared" ref="G22:H24" si="3">G23</f>
        <v>0</v>
      </c>
      <c r="H22" s="17">
        <f t="shared" si="3"/>
        <v>0</v>
      </c>
    </row>
    <row r="23" spans="1:8" s="32" customFormat="1" ht="31.5" x14ac:dyDescent="0.25">
      <c r="A23" s="23" t="s">
        <v>13</v>
      </c>
      <c r="B23" s="15" t="s">
        <v>26</v>
      </c>
      <c r="C23" s="14">
        <v>200</v>
      </c>
      <c r="D23" s="15"/>
      <c r="E23" s="15"/>
      <c r="F23" s="17">
        <f>F24</f>
        <v>1640.2629999999999</v>
      </c>
      <c r="G23" s="17">
        <f t="shared" si="3"/>
        <v>0</v>
      </c>
      <c r="H23" s="17">
        <f t="shared" si="3"/>
        <v>0</v>
      </c>
    </row>
    <row r="24" spans="1:8" s="32" customFormat="1" ht="31.5" x14ac:dyDescent="0.25">
      <c r="A24" s="24" t="s">
        <v>14</v>
      </c>
      <c r="B24" s="15" t="s">
        <v>26</v>
      </c>
      <c r="C24" s="14">
        <v>240</v>
      </c>
      <c r="D24" s="15"/>
      <c r="E24" s="15"/>
      <c r="F24" s="17">
        <f>F25</f>
        <v>1640.2629999999999</v>
      </c>
      <c r="G24" s="17">
        <f t="shared" si="3"/>
        <v>0</v>
      </c>
      <c r="H24" s="17">
        <f t="shared" si="3"/>
        <v>0</v>
      </c>
    </row>
    <row r="25" spans="1:8" s="32" customFormat="1" ht="31.5" customHeight="1" x14ac:dyDescent="0.25">
      <c r="A25" s="25" t="s">
        <v>7</v>
      </c>
      <c r="B25" s="15" t="s">
        <v>26</v>
      </c>
      <c r="C25" s="14">
        <v>240</v>
      </c>
      <c r="D25" s="15" t="s">
        <v>5</v>
      </c>
      <c r="E25" s="15" t="s">
        <v>6</v>
      </c>
      <c r="F25" s="17">
        <v>1640.2629999999999</v>
      </c>
      <c r="G25" s="17">
        <v>0</v>
      </c>
      <c r="H25" s="17">
        <v>0</v>
      </c>
    </row>
    <row r="26" spans="1:8" s="32" customFormat="1" ht="47.25" x14ac:dyDescent="0.25">
      <c r="A26" s="23" t="s">
        <v>23</v>
      </c>
      <c r="B26" s="2" t="s">
        <v>27</v>
      </c>
      <c r="C26" s="14"/>
      <c r="D26" s="15"/>
      <c r="E26" s="15"/>
      <c r="F26" s="17">
        <f>F27</f>
        <v>352</v>
      </c>
      <c r="G26" s="17">
        <f t="shared" ref="G26:H28" si="4">G27</f>
        <v>0</v>
      </c>
      <c r="H26" s="17">
        <f t="shared" si="4"/>
        <v>0</v>
      </c>
    </row>
    <row r="27" spans="1:8" s="32" customFormat="1" ht="31.5" x14ac:dyDescent="0.25">
      <c r="A27" s="23" t="s">
        <v>13</v>
      </c>
      <c r="B27" s="2" t="s">
        <v>27</v>
      </c>
      <c r="C27" s="14">
        <v>200</v>
      </c>
      <c r="D27" s="15"/>
      <c r="E27" s="15"/>
      <c r="F27" s="17">
        <f>F28</f>
        <v>352</v>
      </c>
      <c r="G27" s="17">
        <f t="shared" si="4"/>
        <v>0</v>
      </c>
      <c r="H27" s="17">
        <f t="shared" si="4"/>
        <v>0</v>
      </c>
    </row>
    <row r="28" spans="1:8" s="32" customFormat="1" ht="31.5" x14ac:dyDescent="0.25">
      <c r="A28" s="24" t="s">
        <v>14</v>
      </c>
      <c r="B28" s="2" t="s">
        <v>27</v>
      </c>
      <c r="C28" s="14">
        <v>240</v>
      </c>
      <c r="D28" s="15"/>
      <c r="E28" s="15"/>
      <c r="F28" s="17">
        <f>F29</f>
        <v>352</v>
      </c>
      <c r="G28" s="17">
        <f t="shared" si="4"/>
        <v>0</v>
      </c>
      <c r="H28" s="17">
        <f t="shared" si="4"/>
        <v>0</v>
      </c>
    </row>
    <row r="29" spans="1:8" s="32" customFormat="1" x14ac:dyDescent="0.25">
      <c r="A29" s="25" t="s">
        <v>7</v>
      </c>
      <c r="B29" s="2" t="s">
        <v>27</v>
      </c>
      <c r="C29" s="14">
        <v>240</v>
      </c>
      <c r="D29" s="15" t="s">
        <v>5</v>
      </c>
      <c r="E29" s="15" t="s">
        <v>6</v>
      </c>
      <c r="F29" s="17">
        <v>352</v>
      </c>
      <c r="G29" s="17">
        <v>0</v>
      </c>
      <c r="H29" s="17">
        <v>0</v>
      </c>
    </row>
    <row r="30" spans="1:8" s="32" customFormat="1" ht="36" customHeight="1" x14ac:dyDescent="0.25">
      <c r="A30" s="23" t="s">
        <v>36</v>
      </c>
      <c r="B30" s="2" t="s">
        <v>37</v>
      </c>
      <c r="C30" s="14"/>
      <c r="D30" s="15"/>
      <c r="E30" s="15"/>
      <c r="F30" s="17">
        <f>F31</f>
        <v>166.28399999999999</v>
      </c>
      <c r="G30" s="17">
        <f t="shared" ref="G30:H30" si="5">G31</f>
        <v>0</v>
      </c>
      <c r="H30" s="17">
        <f t="shared" si="5"/>
        <v>0</v>
      </c>
    </row>
    <row r="31" spans="1:8" s="32" customFormat="1" ht="31.5" x14ac:dyDescent="0.25">
      <c r="A31" s="23" t="s">
        <v>28</v>
      </c>
      <c r="B31" s="2" t="s">
        <v>37</v>
      </c>
      <c r="C31" s="14">
        <v>400</v>
      </c>
      <c r="D31" s="15"/>
      <c r="E31" s="15"/>
      <c r="F31" s="17">
        <f>F32</f>
        <v>166.28399999999999</v>
      </c>
      <c r="G31" s="17">
        <f>G32</f>
        <v>0</v>
      </c>
      <c r="H31" s="17">
        <v>0</v>
      </c>
    </row>
    <row r="32" spans="1:8" s="32" customFormat="1" x14ac:dyDescent="0.25">
      <c r="A32" s="24" t="s">
        <v>29</v>
      </c>
      <c r="B32" s="2" t="s">
        <v>37</v>
      </c>
      <c r="C32" s="14">
        <v>410</v>
      </c>
      <c r="D32" s="15"/>
      <c r="E32" s="15"/>
      <c r="F32" s="17">
        <f>F33</f>
        <v>166.28399999999999</v>
      </c>
      <c r="G32" s="17">
        <f>G33</f>
        <v>0</v>
      </c>
      <c r="H32" s="17">
        <v>0</v>
      </c>
    </row>
    <row r="33" spans="1:8" s="32" customFormat="1" x14ac:dyDescent="0.25">
      <c r="A33" s="25" t="s">
        <v>7</v>
      </c>
      <c r="B33" s="2" t="s">
        <v>37</v>
      </c>
      <c r="C33" s="14">
        <v>410</v>
      </c>
      <c r="D33" s="15" t="s">
        <v>5</v>
      </c>
      <c r="E33" s="15" t="s">
        <v>6</v>
      </c>
      <c r="F33" s="17">
        <v>166.28399999999999</v>
      </c>
      <c r="G33" s="17">
        <v>0</v>
      </c>
      <c r="H33" s="17">
        <v>0</v>
      </c>
    </row>
    <row r="34" spans="1:8" s="6" customFormat="1" x14ac:dyDescent="0.25">
      <c r="A34" s="27" t="s">
        <v>33</v>
      </c>
      <c r="B34" s="19"/>
      <c r="C34" s="18"/>
      <c r="D34" s="19"/>
      <c r="E34" s="19"/>
      <c r="F34" s="16">
        <v>0</v>
      </c>
      <c r="G34" s="16">
        <f>G35</f>
        <v>1769.9960000000001</v>
      </c>
      <c r="H34" s="16">
        <f>H35</f>
        <v>1840.7950000000001</v>
      </c>
    </row>
    <row r="35" spans="1:8" ht="47.25" x14ac:dyDescent="0.25">
      <c r="A35" s="23" t="s">
        <v>17</v>
      </c>
      <c r="B35" s="2" t="s">
        <v>31</v>
      </c>
      <c r="C35" s="14"/>
      <c r="D35" s="15"/>
      <c r="E35" s="15"/>
      <c r="F35" s="17">
        <f>F36</f>
        <v>0</v>
      </c>
      <c r="G35" s="17">
        <f t="shared" ref="G35:H37" si="6">G36</f>
        <v>1769.9960000000001</v>
      </c>
      <c r="H35" s="17">
        <f t="shared" si="6"/>
        <v>1840.7950000000001</v>
      </c>
    </row>
    <row r="36" spans="1:8" ht="31.5" x14ac:dyDescent="0.25">
      <c r="A36" s="23" t="s">
        <v>13</v>
      </c>
      <c r="B36" s="2" t="s">
        <v>31</v>
      </c>
      <c r="C36" s="14">
        <v>200</v>
      </c>
      <c r="D36" s="15"/>
      <c r="E36" s="15"/>
      <c r="F36" s="17">
        <f>F37</f>
        <v>0</v>
      </c>
      <c r="G36" s="17">
        <f t="shared" si="6"/>
        <v>1769.9960000000001</v>
      </c>
      <c r="H36" s="17">
        <f t="shared" si="6"/>
        <v>1840.7950000000001</v>
      </c>
    </row>
    <row r="37" spans="1:8" ht="31.5" x14ac:dyDescent="0.25">
      <c r="A37" s="24" t="s">
        <v>14</v>
      </c>
      <c r="B37" s="2" t="s">
        <v>31</v>
      </c>
      <c r="C37" s="14">
        <v>240</v>
      </c>
      <c r="D37" s="15"/>
      <c r="E37" s="15"/>
      <c r="F37" s="17">
        <f>F38</f>
        <v>0</v>
      </c>
      <c r="G37" s="17">
        <f t="shared" si="6"/>
        <v>1769.9960000000001</v>
      </c>
      <c r="H37" s="17">
        <f t="shared" si="6"/>
        <v>1840.7950000000001</v>
      </c>
    </row>
    <row r="38" spans="1:8" x14ac:dyDescent="0.25">
      <c r="A38" s="25" t="s">
        <v>7</v>
      </c>
      <c r="B38" s="2" t="s">
        <v>31</v>
      </c>
      <c r="C38" s="14">
        <v>240</v>
      </c>
      <c r="D38" s="15" t="s">
        <v>5</v>
      </c>
      <c r="E38" s="15" t="s">
        <v>6</v>
      </c>
      <c r="F38" s="17">
        <v>0</v>
      </c>
      <c r="G38" s="17">
        <v>1769.9960000000001</v>
      </c>
      <c r="H38" s="17">
        <v>1840.7950000000001</v>
      </c>
    </row>
    <row r="39" spans="1:8" s="6" customFormat="1" x14ac:dyDescent="0.25">
      <c r="A39" s="28" t="s">
        <v>34</v>
      </c>
      <c r="B39" s="29"/>
      <c r="C39" s="29"/>
      <c r="D39" s="29"/>
      <c r="E39" s="29"/>
      <c r="F39" s="30">
        <f>F12+F34</f>
        <v>2964.884</v>
      </c>
      <c r="G39" s="30">
        <f>G12+G34</f>
        <v>1769.9960000000001</v>
      </c>
      <c r="H39" s="30">
        <f>H12+H34</f>
        <v>1840.7950000000001</v>
      </c>
    </row>
  </sheetData>
  <autoFilter ref="A11:H38"/>
  <mergeCells count="11">
    <mergeCell ref="G5:H5"/>
    <mergeCell ref="G2:H2"/>
    <mergeCell ref="G3:H3"/>
    <mergeCell ref="A6:H6"/>
    <mergeCell ref="F9:H9"/>
    <mergeCell ref="A9:A10"/>
    <mergeCell ref="B9:B10"/>
    <mergeCell ref="C9:C10"/>
    <mergeCell ref="D9:D10"/>
    <mergeCell ref="E9:E10"/>
    <mergeCell ref="A7:H7"/>
  </mergeCells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2020-12-24T09:55:34Z</cp:lastPrinted>
  <dcterms:created xsi:type="dcterms:W3CDTF">2017-10-11T12:40:42Z</dcterms:created>
  <dcterms:modified xsi:type="dcterms:W3CDTF">2020-12-29T13:39:14Z</dcterms:modified>
</cp:coreProperties>
</file>